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275" windowHeight="11280" activeTab="0"/>
  </bookViews>
  <sheets>
    <sheet name="57-60 Resid" sheetId="1" r:id="rId1"/>
  </sheets>
  <definedNames>
    <definedName name="_xlfn.SUMIFS" hidden="1">#NAME?</definedName>
    <definedName name="_xlnm.Print_Area" localSheetId="0">'57-60 Resid'!$A$1:$Q$312</definedName>
  </definedNames>
  <calcPr fullCalcOnLoad="1"/>
</workbook>
</file>

<file path=xl/sharedStrings.xml><?xml version="1.0" encoding="utf-8"?>
<sst xmlns="http://schemas.openxmlformats.org/spreadsheetml/2006/main" count="277" uniqueCount="262">
  <si>
    <r>
      <t>1.4 Entradas aéreas de extranjeros, por continente y país de residencia,</t>
    </r>
    <r>
      <rPr>
        <b/>
        <vertAlign val="superscript"/>
        <sz val="12"/>
        <color indexed="8"/>
        <rFont val="Arial"/>
        <family val="2"/>
      </rPr>
      <t>1/</t>
    </r>
    <r>
      <rPr>
        <b/>
        <sz val="12"/>
        <color indexed="8"/>
        <rFont val="Arial"/>
        <family val="2"/>
      </rPr>
      <t xml:space="preserve"> 2013</t>
    </r>
  </si>
  <si>
    <t>(Continúa)</t>
  </si>
  <si>
    <t>Continente/ País de residencia</t>
  </si>
  <si>
    <t>Enero</t>
  </si>
  <si>
    <t>Total</t>
  </si>
  <si>
    <t>Total de extranjeros</t>
  </si>
  <si>
    <t/>
  </si>
  <si>
    <t>América</t>
  </si>
  <si>
    <t>América del Norte</t>
  </si>
  <si>
    <t>Bermudas, Islas (R. Unido)</t>
  </si>
  <si>
    <t>Canadá</t>
  </si>
  <si>
    <t>Estados Unidos</t>
  </si>
  <si>
    <t>Groenlandia</t>
  </si>
  <si>
    <t>México</t>
  </si>
  <si>
    <t>San Pedro y Miguelón (Francia)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</si>
  <si>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</si>
  <si>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</si>
  <si>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</si>
  <si>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</si>
  <si>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</si>
  <si>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</si>
  <si>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</si>
  <si>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</si>
  <si>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</si>
  <si>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Anguila</t>
  </si>
  <si>
    <t>Antigua y Barbuda</t>
  </si>
  <si>
    <t>Antillas Holandesas (P. Bajos)</t>
  </si>
  <si>
    <t>Aruba (P. Bajos)</t>
  </si>
  <si>
    <t>Bahamas (Comonwealth)</t>
  </si>
  <si>
    <t>Barbados</t>
  </si>
  <si>
    <t>Caimán, Islas (R. Unido)</t>
  </si>
  <si>
    <t>Cuba</t>
  </si>
  <si>
    <t>De San Martin, Isla (P. Bajos-Francia)</t>
  </si>
  <si>
    <t>Dominica (Comonwealth)</t>
  </si>
  <si>
    <t>Dominicana, Rep.</t>
  </si>
  <si>
    <t>Granada</t>
  </si>
  <si>
    <t>Guadalupe (Francia)</t>
  </si>
  <si>
    <t>Haití</t>
  </si>
  <si>
    <t>Jamaica</t>
  </si>
  <si>
    <t>Martinica (Terr. Ultram. Francia)</t>
  </si>
  <si>
    <t>Montserrat (R. Unido)</t>
  </si>
  <si>
    <t>Puerto Rico (EUA)</t>
  </si>
  <si>
    <t>San Bartolomé (Terr. Ultram. Francia)</t>
  </si>
  <si>
    <t>San Cristóbal y Nieves</t>
  </si>
  <si>
    <t>San Vicente y Las Granadinas</t>
  </si>
  <si>
    <t>Santa Lucía</t>
  </si>
  <si>
    <t>Trinidad y Tobago</t>
  </si>
  <si>
    <t>Turcos y Caicos, Islas (R. Unido)</t>
  </si>
  <si>
    <t>Vírgenes Británicas, Islas</t>
  </si>
  <si>
    <t>Vírgenes de EUA, Islas</t>
  </si>
  <si>
    <t>América del Sur</t>
  </si>
  <si>
    <t>Argentina</t>
  </si>
  <si>
    <t>Bolivia</t>
  </si>
  <si>
    <t>Brasil</t>
  </si>
  <si>
    <t>Chile</t>
  </si>
  <si>
    <t>Colombia</t>
  </si>
  <si>
    <t>Ecuador</t>
  </si>
  <si>
    <t>Georgia del Sur y Sandwich del Sur, Islas (Británico)</t>
  </si>
  <si>
    <t>Guayana Francesa</t>
  </si>
  <si>
    <t>Guyana</t>
  </si>
  <si>
    <t>Malvinas, Islas</t>
  </si>
  <si>
    <t>Paraguay</t>
  </si>
  <si>
    <t>Perú</t>
  </si>
  <si>
    <t>Surinam</t>
  </si>
  <si>
    <t>Uruguay</t>
  </si>
  <si>
    <t>Venezuela</t>
  </si>
  <si>
    <t>(-) Significa cero.</t>
  </si>
  <si>
    <t>Ver notas al final del cuadro.</t>
  </si>
  <si>
    <t>Europa</t>
  </si>
  <si>
    <t>Albania</t>
  </si>
  <si>
    <t>Alemania</t>
  </si>
  <si>
    <t>Andorra</t>
  </si>
  <si>
    <t>Austria</t>
  </si>
  <si>
    <t>Bélgica</t>
  </si>
  <si>
    <t>Bielorrusia</t>
  </si>
  <si>
    <t>Bosnia-Herzegovina</t>
  </si>
  <si>
    <t>Bulgaria</t>
  </si>
  <si>
    <t>Checa, Rep.</t>
  </si>
  <si>
    <t>Croacia</t>
  </si>
  <si>
    <t>Dinamarca</t>
  </si>
  <si>
    <t>Del Hombre, Isla (Corona Británica)</t>
  </si>
  <si>
    <t>Eslovaquia</t>
  </si>
  <si>
    <t>Eslovenia</t>
  </si>
  <si>
    <t>España</t>
  </si>
  <si>
    <t>Estonia</t>
  </si>
  <si>
    <t>Faroe, Islas</t>
  </si>
  <si>
    <t>Finlandia</t>
  </si>
  <si>
    <t>Francia</t>
  </si>
  <si>
    <t>Gibraltar</t>
  </si>
  <si>
    <t>Grecia</t>
  </si>
  <si>
    <t>Guernsey  (R. Unido)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</si>
  <si>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</si>
  <si>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</si>
  <si>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</si>
  <si>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</si>
  <si>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</si>
  <si>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</si>
  <si>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</si>
  <si>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</si>
  <si>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</si>
  <si>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</si>
  <si>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</si>
  <si>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</si>
  <si>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</si>
  <si>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Noruega</t>
  </si>
  <si>
    <t>Países Bajos (Holanda)</t>
  </si>
  <si>
    <t>Polonia</t>
  </si>
  <si>
    <t>Portugal</t>
  </si>
  <si>
    <t>Reino Unido</t>
  </si>
  <si>
    <t>Rumanía</t>
  </si>
  <si>
    <t>Rusia</t>
  </si>
  <si>
    <t>San Marino</t>
  </si>
  <si>
    <t>Serbia</t>
  </si>
  <si>
    <t>Serbia y Montenegro</t>
  </si>
  <si>
    <t>Suecia</t>
  </si>
  <si>
    <t>Suiza</t>
  </si>
  <si>
    <t>Svalbard y Jan Mayen (Noruega)</t>
  </si>
  <si>
    <t>Ucrania</t>
  </si>
  <si>
    <t>Vaticano</t>
  </si>
  <si>
    <t>Asia</t>
  </si>
  <si>
    <t>Afganistán</t>
  </si>
  <si>
    <t>Arabia Saudita</t>
  </si>
  <si>
    <t>Armenia</t>
  </si>
  <si>
    <t>Azerbaiyán</t>
  </si>
  <si>
    <t>Bahréin</t>
  </si>
  <si>
    <t>Bangladesh</t>
  </si>
  <si>
    <t>Brunei</t>
  </si>
  <si>
    <t>Bután</t>
  </si>
  <si>
    <t>Camboya</t>
  </si>
  <si>
    <t>China</t>
  </si>
  <si>
    <t>Chipre</t>
  </si>
  <si>
    <t>Corea, R.P.D. (Norte)</t>
  </si>
  <si>
    <t>Corea, Rep. (Sur)</t>
  </si>
  <si>
    <t>Emiratos Árabes Unidos</t>
  </si>
  <si>
    <t>Filipinas</t>
  </si>
  <si>
    <t>Georgia</t>
  </si>
  <si>
    <t>Hong Kong (China)</t>
  </si>
  <si>
    <t>India</t>
  </si>
  <si>
    <t>Indonesia</t>
  </si>
  <si>
    <t>Irak</t>
  </si>
  <si>
    <t>Irán</t>
  </si>
  <si>
    <t>Israel</t>
  </si>
  <si>
    <t>Japón</t>
  </si>
  <si>
    <t>Jordania</t>
  </si>
  <si>
    <t>Kazajistán</t>
  </si>
  <si>
    <t>Kirguistán</t>
  </si>
  <si>
    <t>Kuwait</t>
  </si>
  <si>
    <t>Laos</t>
  </si>
  <si>
    <t>Líbano</t>
  </si>
  <si>
    <t>Macao (China)</t>
  </si>
  <si>
    <t>Malasia</t>
  </si>
  <si>
    <t>Maldivas</t>
  </si>
  <si>
    <t>Mianmar (Birmania)</t>
  </si>
  <si>
    <t>Mongolia</t>
  </si>
  <si>
    <t>Nepal</t>
  </si>
  <si>
    <t>Omán</t>
  </si>
  <si>
    <t>Pakistán</t>
  </si>
  <si>
    <t>Palestina</t>
  </si>
  <si>
    <t>Qatar</t>
  </si>
  <si>
    <t>Singapur</t>
  </si>
  <si>
    <t>Siria</t>
  </si>
  <si>
    <t>Sri Lanka</t>
  </si>
  <si>
    <t>Tailandia</t>
  </si>
  <si>
    <t>Taiwán</t>
  </si>
  <si>
    <t>Tayikistán</t>
  </si>
  <si>
    <t>Timor Oriental</t>
  </si>
  <si>
    <t>Turkmenistán</t>
  </si>
  <si>
    <t>Turquía</t>
  </si>
  <si>
    <t>Uzbekistán</t>
  </si>
  <si>
    <t>Vietnam</t>
  </si>
  <si>
    <t>Yemen</t>
  </si>
  <si>
    <t>Oceanía</t>
  </si>
  <si>
    <t>Australia</t>
  </si>
  <si>
    <t>Cocos, Islas</t>
  </si>
  <si>
    <t>Cook, Islas</t>
  </si>
  <si>
    <t>Fiyi, Islas</t>
  </si>
  <si>
    <t>Guam, Islas</t>
  </si>
  <si>
    <t>Kiribati</t>
  </si>
  <si>
    <t>Marshall, Islas</t>
  </si>
  <si>
    <t>Micronesia, Rep.</t>
  </si>
  <si>
    <t>Nauru</t>
  </si>
  <si>
    <t>Navidad, Islas</t>
  </si>
  <si>
    <t>Niue, Islas</t>
  </si>
  <si>
    <t>Norfolk, Islas</t>
  </si>
  <si>
    <t>Nueva Caledonia</t>
  </si>
  <si>
    <t>Nueva Zelandia</t>
  </si>
  <si>
    <t>Palaos, Rep.</t>
  </si>
  <si>
    <t>Papúa Nueva Guinea</t>
  </si>
  <si>
    <t>Pitcairn, Islas</t>
  </si>
  <si>
    <t>Polinesia Francesa</t>
  </si>
  <si>
    <t>Salomón, Islas</t>
  </si>
  <si>
    <t>Samoa Occidental</t>
  </si>
  <si>
    <t>Tokelau</t>
  </si>
  <si>
    <t>Tonga</t>
  </si>
  <si>
    <t>Tuvalu</t>
  </si>
  <si>
    <t>Vanuatu</t>
  </si>
  <si>
    <t>Wallis y Futuna, Islas</t>
  </si>
  <si>
    <t>(Concluye)</t>
  </si>
  <si>
    <t>África</t>
  </si>
  <si>
    <t>Angola</t>
  </si>
  <si>
    <t>Argelia</t>
  </si>
  <si>
    <t>Benín</t>
  </si>
  <si>
    <t>Botsuana</t>
  </si>
  <si>
    <t>Burkina Faso</t>
  </si>
  <si>
    <t>Burundi</t>
  </si>
  <si>
    <t>Cabo Verde</t>
  </si>
  <si>
    <t>Camerún</t>
  </si>
  <si>
    <t>Centroafricana, Rep.</t>
  </si>
  <si>
    <t>Chad</t>
  </si>
  <si>
    <t>Congo, Rep.</t>
  </si>
  <si>
    <t>Congo, Rep. Dem.</t>
  </si>
  <si>
    <t>Costa de Marfil</t>
  </si>
  <si>
    <t>Djibouti</t>
  </si>
  <si>
    <t>Egipto</t>
  </si>
  <si>
    <t>Eritrea</t>
  </si>
  <si>
    <t>Etiopía</t>
  </si>
  <si>
    <t>Gabón</t>
  </si>
  <si>
    <t>Gambia</t>
  </si>
  <si>
    <t>Ghana</t>
  </si>
  <si>
    <t>Guinea</t>
  </si>
  <si>
    <t>Guinea Bissau</t>
  </si>
  <si>
    <t>Guinea Ecuatorial</t>
  </si>
  <si>
    <t>Kenia</t>
  </si>
  <si>
    <t>Lesoto</t>
  </si>
  <si>
    <t>Liberia</t>
  </si>
  <si>
    <t>Libia</t>
  </si>
  <si>
    <t>Madagascar</t>
  </si>
  <si>
    <t>Mahoré</t>
  </si>
  <si>
    <t>Malaui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</si>
  <si>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</si>
  <si>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</si>
  <si>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</si>
  <si>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</si>
  <si>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</si>
  <si>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</si>
  <si>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</si>
  <si>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</si>
  <si>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Reunión, Islas</t>
  </si>
  <si>
    <t>Ruanda</t>
  </si>
  <si>
    <t>Saharaui, Rep. Árabe</t>
  </si>
  <si>
    <t>Santa Helena (Terr. Ultram. R. Unido)</t>
  </si>
  <si>
    <t>Santo Tomé y Príncipe</t>
  </si>
  <si>
    <t>Senegal</t>
  </si>
  <si>
    <t>Seychelles, Islas</t>
  </si>
  <si>
    <t>Sierra Leona</t>
  </si>
  <si>
    <t>Somalia</t>
  </si>
  <si>
    <t>Suazilandia</t>
  </si>
  <si>
    <t>Sudáfrica</t>
  </si>
  <si>
    <t>Sudán</t>
  </si>
  <si>
    <t>Sudán del Sur, Rep.</t>
  </si>
  <si>
    <t>Tanzania</t>
  </si>
  <si>
    <t>Terr. Británico del Océano Índico</t>
  </si>
  <si>
    <t>Togo</t>
  </si>
  <si>
    <t>Túnez</t>
  </si>
  <si>
    <t>Uganda</t>
  </si>
  <si>
    <t>Zambia</t>
  </si>
  <si>
    <t>Zimbabue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</si>
  <si>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2/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</si>
  <si>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</si>
  <si>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tiene un rango de error de ± 0.5% debido errores de captura en el filtro migratorio.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</si>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</sst>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#\ ###\ ##0\ ;\-;_-* &quot;- &quot;_-;_-@\ _-"/>
    <numFmt numFmtId="167" formatCode="_-* #\ ###\ ##0_-;\-* #\ ##0_-;_-* &quot;-&quot;_-;_-@_-"/>
    <numFmt numFmtId="168" formatCode="_-[$€-2]* #,##0.00_-;\-[$€-2]* #,##0.00_-;_-[$€-2]* &quot;-&quot;??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4"/>
      <color indexed="63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8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50" fillId="0" borderId="0" xfId="0" applyFont="1" applyAlignment="1" quotePrefix="1">
      <alignment/>
    </xf>
    <xf numFmtId="164" fontId="50" fillId="0" borderId="0" xfId="0" applyNumberFormat="1" applyFont="1" applyBorder="1" applyAlignment="1" quotePrefix="1">
      <alignment horizontal="right"/>
    </xf>
    <xf numFmtId="0" fontId="51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center" wrapText="1"/>
    </xf>
    <xf numFmtId="164" fontId="53" fillId="0" borderId="0" xfId="0" applyNumberFormat="1" applyFont="1" applyFill="1" applyBorder="1" applyAlignment="1">
      <alignment/>
    </xf>
    <xf numFmtId="164" fontId="50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 horizontal="right" vertical="center"/>
    </xf>
    <xf numFmtId="41" fontId="50" fillId="33" borderId="10" xfId="0" applyNumberFormat="1" applyFont="1" applyFill="1" applyBorder="1" applyAlignment="1">
      <alignment vertical="center"/>
    </xf>
    <xf numFmtId="41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41" fontId="50" fillId="33" borderId="12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166" fontId="50" fillId="0" borderId="0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5" fillId="34" borderId="13" xfId="0" applyFont="1" applyFill="1" applyBorder="1" applyAlignment="1">
      <alignment horizontal="left" indent="1"/>
    </xf>
    <xf numFmtId="165" fontId="55" fillId="34" borderId="0" xfId="0" applyNumberFormat="1" applyFont="1" applyFill="1" applyBorder="1" applyAlignment="1">
      <alignment horizontal="right"/>
    </xf>
    <xf numFmtId="165" fontId="55" fillId="34" borderId="0" xfId="0" applyNumberFormat="1" applyFont="1" applyFill="1" applyBorder="1" applyAlignment="1">
      <alignment horizontal="right" indent="1"/>
    </xf>
    <xf numFmtId="165" fontId="55" fillId="34" borderId="14" xfId="0" applyNumberFormat="1" applyFont="1" applyFill="1" applyBorder="1" applyAlignment="1">
      <alignment horizontal="right" indent="1"/>
    </xf>
    <xf numFmtId="165" fontId="50" fillId="0" borderId="0" xfId="0" applyNumberFormat="1" applyFont="1" applyBorder="1" applyAlignment="1">
      <alignment horizontal="right"/>
    </xf>
    <xf numFmtId="165" fontId="50" fillId="0" borderId="0" xfId="0" applyNumberFormat="1" applyFont="1" applyBorder="1" applyAlignment="1">
      <alignment horizontal="right" indent="1"/>
    </xf>
    <xf numFmtId="165" fontId="55" fillId="0" borderId="14" xfId="0" applyNumberFormat="1" applyFont="1" applyBorder="1" applyAlignment="1">
      <alignment horizontal="right" indent="1"/>
    </xf>
    <xf numFmtId="0" fontId="55" fillId="35" borderId="13" xfId="0" applyFont="1" applyFill="1" applyBorder="1" applyAlignment="1">
      <alignment horizontal="left" indent="2"/>
    </xf>
    <xf numFmtId="165" fontId="55" fillId="35" borderId="0" xfId="0" applyNumberFormat="1" applyFont="1" applyFill="1" applyBorder="1" applyAlignment="1">
      <alignment horizontal="right"/>
    </xf>
    <xf numFmtId="165" fontId="55" fillId="35" borderId="0" xfId="0" applyNumberFormat="1" applyFont="1" applyFill="1" applyBorder="1" applyAlignment="1">
      <alignment horizontal="right" indent="1"/>
    </xf>
    <xf numFmtId="165" fontId="55" fillId="35" borderId="14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 horizontal="left" indent="2"/>
    </xf>
    <xf numFmtId="0" fontId="55" fillId="35" borderId="13" xfId="0" applyFont="1" applyFill="1" applyBorder="1" applyAlignment="1">
      <alignment horizontal="left" indent="3"/>
    </xf>
    <xf numFmtId="0" fontId="50" fillId="0" borderId="13" xfId="0" applyFont="1" applyBorder="1" applyAlignment="1">
      <alignment horizontal="left" indent="4"/>
    </xf>
    <xf numFmtId="165" fontId="50" fillId="0" borderId="0" xfId="0" applyNumberFormat="1" applyFont="1" applyBorder="1" applyAlignment="1" quotePrefix="1">
      <alignment horizontal="right"/>
    </xf>
    <xf numFmtId="165" fontId="55" fillId="33" borderId="14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 horizontal="left" vertical="center" indent="4"/>
    </xf>
    <xf numFmtId="0" fontId="50" fillId="0" borderId="13" xfId="0" applyFont="1" applyFill="1" applyBorder="1" applyAlignment="1">
      <alignment horizontal="left" vertical="center" indent="4"/>
    </xf>
    <xf numFmtId="0" fontId="50" fillId="0" borderId="13" xfId="0" applyFont="1" applyBorder="1" applyAlignment="1">
      <alignment horizontal="left" indent="3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1" fillId="0" borderId="0" xfId="0" applyFont="1" applyAlignment="1">
      <alignment vertical="top"/>
    </xf>
    <xf numFmtId="0" fontId="56" fillId="0" borderId="0" xfId="0" applyFont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0" fontId="50" fillId="0" borderId="0" xfId="0" applyFont="1" applyBorder="1" applyAlignment="1">
      <alignment/>
    </xf>
    <xf numFmtId="165" fontId="58" fillId="35" borderId="0" xfId="0" applyNumberFormat="1" applyFont="1" applyFill="1" applyBorder="1" applyAlignment="1">
      <alignment horizontal="right"/>
    </xf>
    <xf numFmtId="165" fontId="58" fillId="35" borderId="0" xfId="0" applyNumberFormat="1" applyFont="1" applyFill="1" applyBorder="1" applyAlignment="1">
      <alignment horizontal="right" indent="1"/>
    </xf>
    <xf numFmtId="0" fontId="50" fillId="0" borderId="13" xfId="0" applyFont="1" applyFill="1" applyBorder="1" applyAlignment="1">
      <alignment horizontal="left" indent="3"/>
    </xf>
    <xf numFmtId="0" fontId="50" fillId="0" borderId="13" xfId="0" applyFont="1" applyFill="1" applyBorder="1" applyAlignment="1">
      <alignment horizontal="left" vertical="center" indent="3"/>
    </xf>
    <xf numFmtId="165" fontId="55" fillId="0" borderId="14" xfId="0" applyNumberFormat="1" applyFont="1" applyFill="1" applyBorder="1" applyAlignment="1">
      <alignment horizontal="right" indent="1"/>
    </xf>
    <xf numFmtId="0" fontId="50" fillId="0" borderId="15" xfId="0" applyFont="1" applyBorder="1" applyAlignment="1">
      <alignment horizontal="left" indent="2"/>
    </xf>
    <xf numFmtId="167" fontId="50" fillId="0" borderId="16" xfId="0" applyNumberFormat="1" applyFont="1" applyBorder="1" applyAlignment="1">
      <alignment/>
    </xf>
    <xf numFmtId="167" fontId="50" fillId="0" borderId="17" xfId="0" applyNumberFormat="1" applyFont="1" applyBorder="1" applyAlignment="1">
      <alignment/>
    </xf>
    <xf numFmtId="0" fontId="50" fillId="0" borderId="0" xfId="0" applyFont="1" applyBorder="1" applyAlignment="1">
      <alignment horizontal="left" indent="2"/>
    </xf>
    <xf numFmtId="167" fontId="50" fillId="0" borderId="0" xfId="0" applyNumberFormat="1" applyFont="1" applyBorder="1" applyAlignment="1">
      <alignment/>
    </xf>
    <xf numFmtId="165" fontId="50" fillId="0" borderId="14" xfId="0" applyNumberFormat="1" applyFont="1" applyFill="1" applyBorder="1" applyAlignment="1">
      <alignment horizontal="right" indent="1"/>
    </xf>
    <xf numFmtId="0" fontId="50" fillId="0" borderId="0" xfId="0" applyFont="1" applyAlignment="1">
      <alignment horizontal="left" indent="2"/>
    </xf>
    <xf numFmtId="167" fontId="50" fillId="0" borderId="0" xfId="0" applyNumberFormat="1" applyFont="1" applyAlignment="1">
      <alignment/>
    </xf>
    <xf numFmtId="0" fontId="51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5" fillId="0" borderId="0" xfId="0" applyFont="1" applyBorder="1" applyAlignment="1">
      <alignment/>
    </xf>
    <xf numFmtId="165" fontId="55" fillId="35" borderId="0" xfId="0" applyNumberFormat="1" applyFont="1" applyFill="1" applyBorder="1" applyAlignment="1" quotePrefix="1">
      <alignment horizontal="right"/>
    </xf>
    <xf numFmtId="0" fontId="55" fillId="35" borderId="0" xfId="0" applyNumberFormat="1" applyFont="1" applyFill="1" applyBorder="1" applyAlignment="1" quotePrefix="1">
      <alignment horizontal="right"/>
    </xf>
    <xf numFmtId="0" fontId="50" fillId="0" borderId="15" xfId="0" applyFont="1" applyFill="1" applyBorder="1" applyAlignment="1">
      <alignment/>
    </xf>
    <xf numFmtId="165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3" fontId="51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Alignment="1">
      <alignment horizontal="justify" vertical="top" wrapText="1"/>
    </xf>
    <xf numFmtId="0" fontId="51" fillId="0" borderId="0" xfId="0" applyFont="1" applyFill="1" applyAlignment="1">
      <alignment horizontal="justify" vertical="top" wrapText="1"/>
    </xf>
    <xf numFmtId="0" fontId="51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9" fillId="0" borderId="0" xfId="0" applyFont="1" applyAlignment="1">
      <alignment horizontal="justify" wrapText="1"/>
    </xf>
    <xf numFmtId="0" fontId="30" fillId="0" borderId="0" xfId="0" applyFont="1" applyAlignment="1">
      <alignment/>
    </xf>
    <xf numFmtId="0" fontId="0" fillId="0" borderId="0" xfId="0" applyFill="1" applyAlignment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S337"/>
  <sheetViews>
    <sheetView tabSelected="1" zoomScalePageLayoutView="0" workbookViewId="0" topLeftCell="A42">
      <selection activeCell="U48" sqref="U48"/>
    </sheetView>
  </sheetViews>
  <sheetFormatPr defaultColWidth="11.421875" defaultRowHeight="12" customHeight="1"/>
  <cols>
    <col min="1" max="1" width="1.28515625" style="5" customWidth="1"/>
    <col min="2" max="2" width="43.8515625" style="5" customWidth="1"/>
    <col min="3" max="5" width="8.57421875" style="5" customWidth="1"/>
    <col min="6" max="6" width="7.8515625" style="5" customWidth="1"/>
    <col min="7" max="7" width="8.00390625" style="5" customWidth="1"/>
    <col min="8" max="8" width="8.140625" style="5" customWidth="1"/>
    <col min="9" max="9" width="8.57421875" style="5" customWidth="1"/>
    <col min="10" max="10" width="8.00390625" style="5" customWidth="1"/>
    <col min="11" max="11" width="8.8515625" style="5" customWidth="1"/>
    <col min="12" max="13" width="8.421875" style="5" customWidth="1"/>
    <col min="14" max="14" width="8.8515625" style="5" customWidth="1"/>
    <col min="15" max="15" width="0.85546875" style="5" customWidth="1"/>
    <col min="16" max="16" width="11.140625" style="5" customWidth="1"/>
    <col min="17" max="17" width="1.7109375" style="5" customWidth="1"/>
    <col min="18" max="16384" width="11.421875" style="5" customWidth="1"/>
  </cols>
  <sheetData>
    <row r="1" spans="1:16" ht="6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 spans="2:16" ht="15.7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3:16" ht="14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2:16" ht="12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 t="s">
        <v>1</v>
      </c>
    </row>
    <row r="5" spans="2:16" ht="25.5" customHeight="1">
      <c r="B5" s="12" t="s">
        <v>2</v>
      </c>
      <c r="C5" s="13" t="s">
        <v>3</v>
      </c>
      <c r="D5" s="14" t="str">
        <f aca="true" t="shared" si="0" ref="D5:N5">CHOOSE(COLUMN(C5)-1,"Enero","Febrero","Marzo","Abril","Mayo","Junio","Julio","Agosto","Septiembre","Octubre","Noviembre","Diciembre")</f>
        <v>Febrero</v>
      </c>
      <c r="E5" s="14" t="str">
        <f t="shared" si="0"/>
        <v>Marzo</v>
      </c>
      <c r="F5" s="14" t="str">
        <f t="shared" si="0"/>
        <v>Abril</v>
      </c>
      <c r="G5" s="14" t="str">
        <f t="shared" si="0"/>
        <v>Mayo</v>
      </c>
      <c r="H5" s="14" t="str">
        <f t="shared" si="0"/>
        <v>Junio</v>
      </c>
      <c r="I5" s="14" t="str">
        <f t="shared" si="0"/>
        <v>Julio</v>
      </c>
      <c r="J5" s="14" t="str">
        <f t="shared" si="0"/>
        <v>Agosto</v>
      </c>
      <c r="K5" s="14" t="str">
        <f t="shared" si="0"/>
        <v>Septiembre</v>
      </c>
      <c r="L5" s="14" t="str">
        <f t="shared" si="0"/>
        <v>Octubre</v>
      </c>
      <c r="M5" s="14" t="str">
        <f t="shared" si="0"/>
        <v>Noviembre</v>
      </c>
      <c r="N5" s="14" t="str">
        <f t="shared" si="0"/>
        <v>Diciembre</v>
      </c>
      <c r="O5" s="14"/>
      <c r="P5" s="15" t="s">
        <v>4</v>
      </c>
    </row>
    <row r="6" spans="2:16" ht="6" customHeigh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2:19" ht="15" customHeight="1">
      <c r="B7" s="19" t="s">
        <v>5</v>
      </c>
      <c r="C7" s="20">
        <f aca="true" t="shared" si="1" ref="C7:N7">C9+C87+C139+C204+C245+C305</f>
        <v>1077671</v>
      </c>
      <c r="D7" s="20">
        <f t="shared" si="1"/>
        <v>1072154</v>
      </c>
      <c r="E7" s="20">
        <f t="shared" si="1"/>
        <v>1261180</v>
      </c>
      <c r="F7" s="20">
        <f t="shared" si="1"/>
        <v>952330</v>
      </c>
      <c r="G7" s="20">
        <f t="shared" si="1"/>
        <v>882058</v>
      </c>
      <c r="H7" s="20">
        <f t="shared" si="1"/>
        <v>989300</v>
      </c>
      <c r="I7" s="20">
        <f t="shared" si="1"/>
        <v>1010502</v>
      </c>
      <c r="J7" s="20">
        <f t="shared" si="1"/>
        <v>877377</v>
      </c>
      <c r="K7" s="20">
        <f t="shared" si="1"/>
        <v>647436</v>
      </c>
      <c r="L7" s="20">
        <f t="shared" si="1"/>
        <v>801288</v>
      </c>
      <c r="M7" s="20">
        <f t="shared" si="1"/>
        <v>983512</v>
      </c>
      <c r="N7" s="20">
        <f t="shared" si="1"/>
        <v>1236054</v>
      </c>
      <c r="O7" s="21"/>
      <c r="P7" s="22">
        <f>SUM(C7:O7)</f>
        <v>11790862</v>
      </c>
      <c r="S7" s="4"/>
    </row>
    <row r="8" spans="2:16" ht="6" customHeight="1">
      <c r="B8" s="16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5"/>
    </row>
    <row r="9" spans="2:16" ht="12" customHeight="1">
      <c r="B9" s="26" t="s">
        <v>7</v>
      </c>
      <c r="C9" s="27">
        <f aca="true" t="shared" si="2" ref="C9:N9">C11+C19+C28+C56</f>
        <v>927432</v>
      </c>
      <c r="D9" s="27">
        <f t="shared" si="2"/>
        <v>922164</v>
      </c>
      <c r="E9" s="27">
        <f t="shared" si="2"/>
        <v>1095849</v>
      </c>
      <c r="F9" s="27">
        <f t="shared" si="2"/>
        <v>804868</v>
      </c>
      <c r="G9" s="27">
        <f t="shared" si="2"/>
        <v>747115</v>
      </c>
      <c r="H9" s="27">
        <f t="shared" si="2"/>
        <v>853843</v>
      </c>
      <c r="I9" s="27">
        <f t="shared" si="2"/>
        <v>844410</v>
      </c>
      <c r="J9" s="27">
        <f t="shared" si="2"/>
        <v>710710</v>
      </c>
      <c r="K9" s="27">
        <f t="shared" si="2"/>
        <v>510996</v>
      </c>
      <c r="L9" s="27">
        <f t="shared" si="2"/>
        <v>651721</v>
      </c>
      <c r="M9" s="27">
        <f t="shared" si="2"/>
        <v>818364</v>
      </c>
      <c r="N9" s="27">
        <f t="shared" si="2"/>
        <v>1058211</v>
      </c>
      <c r="O9" s="28"/>
      <c r="P9" s="29">
        <f>SUM(C9:O9)</f>
        <v>9945683</v>
      </c>
    </row>
    <row r="10" spans="2:16" ht="6" customHeight="1">
      <c r="B10" s="3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</row>
    <row r="11" spans="2:16" ht="12" customHeight="1">
      <c r="B11" s="31" t="s">
        <v>8</v>
      </c>
      <c r="C11" s="27">
        <f>SUM(C12:C18)</f>
        <v>798472</v>
      </c>
      <c r="D11" s="27">
        <f aca="true" t="shared" si="3" ref="D11:N11">SUM(D12:D18)</f>
        <v>812549</v>
      </c>
      <c r="E11" s="27">
        <f t="shared" si="3"/>
        <v>992858</v>
      </c>
      <c r="F11" s="27">
        <f t="shared" si="3"/>
        <v>707424</v>
      </c>
      <c r="G11" s="27">
        <f t="shared" si="3"/>
        <v>639658</v>
      </c>
      <c r="H11" s="27">
        <f t="shared" si="3"/>
        <v>745416</v>
      </c>
      <c r="I11" s="27">
        <f t="shared" si="3"/>
        <v>724429</v>
      </c>
      <c r="J11" s="27">
        <f t="shared" si="3"/>
        <v>598065</v>
      </c>
      <c r="K11" s="27">
        <f t="shared" si="3"/>
        <v>402993</v>
      </c>
      <c r="L11" s="27">
        <f t="shared" si="3"/>
        <v>531095</v>
      </c>
      <c r="M11" s="27">
        <f t="shared" si="3"/>
        <v>700349</v>
      </c>
      <c r="N11" s="27">
        <f t="shared" si="3"/>
        <v>930293</v>
      </c>
      <c r="O11" s="28"/>
      <c r="P11" s="29">
        <f aca="true" t="shared" si="4" ref="P11:P17">SUM(C11:O11)</f>
        <v>8583601</v>
      </c>
    </row>
    <row r="12" spans="2:16" ht="12" customHeight="1">
      <c r="B12" s="32" t="s">
        <v>9</v>
      </c>
      <c r="C12" s="33">
        <v>37</v>
      </c>
      <c r="D12" s="33">
        <v>29</v>
      </c>
      <c r="E12" s="33">
        <v>25</v>
      </c>
      <c r="F12" s="33">
        <v>12</v>
      </c>
      <c r="G12" s="33">
        <v>18</v>
      </c>
      <c r="H12" s="33">
        <v>41</v>
      </c>
      <c r="I12" s="33">
        <v>49</v>
      </c>
      <c r="J12" s="33">
        <v>45</v>
      </c>
      <c r="K12" s="33">
        <v>17</v>
      </c>
      <c r="L12" s="33">
        <v>21</v>
      </c>
      <c r="M12" s="33">
        <v>20</v>
      </c>
      <c r="N12" s="33">
        <v>29</v>
      </c>
      <c r="O12" s="24"/>
      <c r="P12" s="34">
        <f t="shared" si="4"/>
        <v>343</v>
      </c>
    </row>
    <row r="13" spans="2:16" ht="12" customHeight="1">
      <c r="B13" s="32" t="s">
        <v>10</v>
      </c>
      <c r="C13" s="33">
        <v>242433</v>
      </c>
      <c r="D13" s="33">
        <v>232466</v>
      </c>
      <c r="E13" s="33">
        <v>235388</v>
      </c>
      <c r="F13" s="33">
        <v>151008</v>
      </c>
      <c r="G13" s="33">
        <v>71626</v>
      </c>
      <c r="H13" s="33">
        <v>53816</v>
      </c>
      <c r="I13" s="33">
        <v>57150</v>
      </c>
      <c r="J13" s="33">
        <v>59417</v>
      </c>
      <c r="K13" s="33">
        <v>45021</v>
      </c>
      <c r="L13" s="33">
        <v>62326</v>
      </c>
      <c r="M13" s="33">
        <v>152645</v>
      </c>
      <c r="N13" s="33">
        <v>211044</v>
      </c>
      <c r="O13" s="24"/>
      <c r="P13" s="34">
        <f t="shared" si="4"/>
        <v>1574340</v>
      </c>
    </row>
    <row r="14" spans="2:16" ht="12" customHeight="1">
      <c r="B14" s="35" t="s">
        <v>11</v>
      </c>
      <c r="C14" s="33">
        <v>506556</v>
      </c>
      <c r="D14" s="33">
        <v>555026</v>
      </c>
      <c r="E14" s="33">
        <v>730190</v>
      </c>
      <c r="F14" s="33">
        <v>524413</v>
      </c>
      <c r="G14" s="33">
        <v>540758</v>
      </c>
      <c r="H14" s="33">
        <v>664825</v>
      </c>
      <c r="I14" s="33">
        <v>635878</v>
      </c>
      <c r="J14" s="33">
        <v>498695</v>
      </c>
      <c r="K14" s="33">
        <v>326924</v>
      </c>
      <c r="L14" s="33">
        <v>437287</v>
      </c>
      <c r="M14" s="33">
        <v>518024</v>
      </c>
      <c r="N14" s="33">
        <v>691721</v>
      </c>
      <c r="O14" s="24"/>
      <c r="P14" s="34">
        <f t="shared" si="4"/>
        <v>6630297</v>
      </c>
    </row>
    <row r="15" spans="2:16" ht="12" customHeight="1">
      <c r="B15" s="35" t="s">
        <v>12</v>
      </c>
      <c r="C15" s="33">
        <v>3</v>
      </c>
      <c r="D15" s="33">
        <v>0</v>
      </c>
      <c r="E15" s="33">
        <v>0</v>
      </c>
      <c r="F15" s="33">
        <v>0</v>
      </c>
      <c r="G15" s="33">
        <v>0</v>
      </c>
      <c r="H15" s="33">
        <v>1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24"/>
      <c r="P15" s="34">
        <f t="shared" si="4"/>
        <v>4</v>
      </c>
    </row>
    <row r="16" spans="2:16" ht="12" customHeight="1">
      <c r="B16" s="35" t="s">
        <v>13</v>
      </c>
      <c r="C16" s="33">
        <v>49442</v>
      </c>
      <c r="D16" s="33">
        <v>25028</v>
      </c>
      <c r="E16" s="33">
        <v>27255</v>
      </c>
      <c r="F16" s="33">
        <v>31988</v>
      </c>
      <c r="G16" s="33">
        <v>27255</v>
      </c>
      <c r="H16" s="33">
        <v>26733</v>
      </c>
      <c r="I16" s="33">
        <v>31350</v>
      </c>
      <c r="J16" s="33">
        <v>39908</v>
      </c>
      <c r="K16" s="33">
        <v>31031</v>
      </c>
      <c r="L16" s="33">
        <v>31461</v>
      </c>
      <c r="M16" s="33">
        <v>29660</v>
      </c>
      <c r="N16" s="33">
        <v>27499</v>
      </c>
      <c r="O16" s="24"/>
      <c r="P16" s="34">
        <f t="shared" si="4"/>
        <v>378610</v>
      </c>
    </row>
    <row r="17" spans="2:16" ht="12" customHeight="1">
      <c r="B17" s="36" t="s">
        <v>14</v>
      </c>
      <c r="C17" s="33">
        <v>1</v>
      </c>
      <c r="D17" s="33">
        <v>0</v>
      </c>
      <c r="E17" s="33">
        <v>0</v>
      </c>
      <c r="F17" s="33">
        <v>3</v>
      </c>
      <c r="G17" s="33">
        <v>1</v>
      </c>
      <c r="H17" s="33">
        <v>0</v>
      </c>
      <c r="I17" s="33">
        <v>2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24"/>
      <c r="P17" s="34">
        <f t="shared" si="4"/>
        <v>7</v>
      </c>
    </row>
    <row r="18" spans="2:16" ht="6" customHeight="1">
      <c r="B18" s="37" t="s">
        <v>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5"/>
    </row>
    <row r="19" spans="2:16" ht="12" customHeight="1">
      <c r="B19" s="31" t="s">
        <v>15</v>
      </c>
      <c r="C19" s="27">
        <f>SUM(C20:C27)</f>
        <v>15907</v>
      </c>
      <c r="D19" s="27">
        <f aca="true" t="shared" si="5" ref="D19:N19">SUM(D20:D27)</f>
        <v>13051</v>
      </c>
      <c r="E19" s="27">
        <f t="shared" si="5"/>
        <v>16462</v>
      </c>
      <c r="F19" s="27">
        <f t="shared" si="5"/>
        <v>13418</v>
      </c>
      <c r="G19" s="27">
        <f t="shared" si="5"/>
        <v>13923</v>
      </c>
      <c r="H19" s="27">
        <f t="shared" si="5"/>
        <v>18327</v>
      </c>
      <c r="I19" s="27">
        <f t="shared" si="5"/>
        <v>16332</v>
      </c>
      <c r="J19" s="27">
        <f t="shared" si="5"/>
        <v>15702</v>
      </c>
      <c r="K19" s="27">
        <f t="shared" si="5"/>
        <v>15915</v>
      </c>
      <c r="L19" s="27">
        <f t="shared" si="5"/>
        <v>16782</v>
      </c>
      <c r="M19" s="27">
        <f t="shared" si="5"/>
        <v>19601</v>
      </c>
      <c r="N19" s="27">
        <f t="shared" si="5"/>
        <v>20422</v>
      </c>
      <c r="O19" s="28"/>
      <c r="P19" s="29">
        <f aca="true" t="shared" si="6" ref="P19:P26">SUM(C19:O19)</f>
        <v>195842</v>
      </c>
    </row>
    <row r="20" spans="2:16" ht="12" customHeight="1">
      <c r="B20" s="32" t="s">
        <v>16</v>
      </c>
      <c r="C20" s="33">
        <v>339</v>
      </c>
      <c r="D20" s="33">
        <v>167</v>
      </c>
      <c r="E20" s="33">
        <v>210</v>
      </c>
      <c r="F20" s="33">
        <v>331</v>
      </c>
      <c r="G20" s="33">
        <v>316</v>
      </c>
      <c r="H20" s="33">
        <v>307</v>
      </c>
      <c r="I20" s="33">
        <v>487</v>
      </c>
      <c r="J20" s="33">
        <v>632</v>
      </c>
      <c r="K20" s="33">
        <v>329</v>
      </c>
      <c r="L20" s="33">
        <v>240</v>
      </c>
      <c r="M20" s="33">
        <v>271</v>
      </c>
      <c r="N20" s="33">
        <v>406</v>
      </c>
      <c r="O20" s="24"/>
      <c r="P20" s="34">
        <f t="shared" si="6"/>
        <v>4035</v>
      </c>
    </row>
    <row r="21" spans="2:16" ht="12" customHeight="1">
      <c r="B21" s="32" t="s">
        <v>17</v>
      </c>
      <c r="C21" s="33">
        <v>5618</v>
      </c>
      <c r="D21" s="33">
        <v>3395</v>
      </c>
      <c r="E21" s="33">
        <v>5243</v>
      </c>
      <c r="F21" s="33">
        <v>4072</v>
      </c>
      <c r="G21" s="33">
        <v>3730</v>
      </c>
      <c r="H21" s="33">
        <v>6548</v>
      </c>
      <c r="I21" s="33">
        <v>5728</v>
      </c>
      <c r="J21" s="33">
        <v>4463</v>
      </c>
      <c r="K21" s="33">
        <v>4050</v>
      </c>
      <c r="L21" s="33">
        <v>4663</v>
      </c>
      <c r="M21" s="33">
        <v>4773</v>
      </c>
      <c r="N21" s="33">
        <v>7110</v>
      </c>
      <c r="O21" s="24"/>
      <c r="P21" s="34">
        <f t="shared" si="6"/>
        <v>59393</v>
      </c>
    </row>
    <row r="22" spans="2:16" ht="12" customHeight="1">
      <c r="B22" s="32" t="s">
        <v>18</v>
      </c>
      <c r="C22" s="33">
        <v>1301</v>
      </c>
      <c r="D22" s="33">
        <v>1341</v>
      </c>
      <c r="E22" s="33">
        <v>1444</v>
      </c>
      <c r="F22" s="33">
        <v>1191</v>
      </c>
      <c r="G22" s="33">
        <v>1455</v>
      </c>
      <c r="H22" s="33">
        <v>1331</v>
      </c>
      <c r="I22" s="33">
        <v>1460</v>
      </c>
      <c r="J22" s="33">
        <v>2024</v>
      </c>
      <c r="K22" s="33">
        <v>1486</v>
      </c>
      <c r="L22" s="33">
        <v>1570</v>
      </c>
      <c r="M22" s="33">
        <v>1954</v>
      </c>
      <c r="N22" s="33">
        <v>2138</v>
      </c>
      <c r="O22" s="24"/>
      <c r="P22" s="34">
        <f t="shared" si="6"/>
        <v>18695</v>
      </c>
    </row>
    <row r="23" spans="2:16" ht="12" customHeight="1">
      <c r="B23" s="32" t="s">
        <v>19</v>
      </c>
      <c r="C23" s="33">
        <v>3216</v>
      </c>
      <c r="D23" s="33">
        <v>3457</v>
      </c>
      <c r="E23" s="33">
        <v>4780</v>
      </c>
      <c r="F23" s="33">
        <v>3644</v>
      </c>
      <c r="G23" s="33">
        <v>3804</v>
      </c>
      <c r="H23" s="33">
        <v>5653</v>
      </c>
      <c r="I23" s="33">
        <v>4256</v>
      </c>
      <c r="J23" s="33">
        <v>3856</v>
      </c>
      <c r="K23" s="33">
        <v>4096</v>
      </c>
      <c r="L23" s="33">
        <v>4931</v>
      </c>
      <c r="M23" s="33">
        <v>6530</v>
      </c>
      <c r="N23" s="33">
        <v>6056</v>
      </c>
      <c r="O23" s="24"/>
      <c r="P23" s="34">
        <f t="shared" si="6"/>
        <v>54279</v>
      </c>
    </row>
    <row r="24" spans="2:16" ht="12" customHeight="1">
      <c r="B24" s="32" t="s">
        <v>20</v>
      </c>
      <c r="C24" s="33">
        <v>831</v>
      </c>
      <c r="D24" s="33">
        <v>817</v>
      </c>
      <c r="E24" s="33">
        <v>1244</v>
      </c>
      <c r="F24" s="33">
        <v>845</v>
      </c>
      <c r="G24" s="33">
        <v>1036</v>
      </c>
      <c r="H24" s="33">
        <v>1305</v>
      </c>
      <c r="I24" s="33">
        <v>1257</v>
      </c>
      <c r="J24" s="33">
        <v>1224</v>
      </c>
      <c r="K24" s="33">
        <v>2305</v>
      </c>
      <c r="L24" s="33">
        <v>1161</v>
      </c>
      <c r="M24" s="33">
        <v>1170</v>
      </c>
      <c r="N24" s="33">
        <v>1252</v>
      </c>
      <c r="O24" s="24"/>
      <c r="P24" s="34">
        <f t="shared" si="6"/>
        <v>14447</v>
      </c>
    </row>
    <row r="25" spans="2:16" ht="12" customHeight="1">
      <c r="B25" s="32" t="s">
        <v>21</v>
      </c>
      <c r="C25" s="33">
        <v>386</v>
      </c>
      <c r="D25" s="33">
        <v>481</v>
      </c>
      <c r="E25" s="33">
        <v>644</v>
      </c>
      <c r="F25" s="33">
        <v>417</v>
      </c>
      <c r="G25" s="33">
        <v>411</v>
      </c>
      <c r="H25" s="33">
        <v>468</v>
      </c>
      <c r="I25" s="33">
        <v>378</v>
      </c>
      <c r="J25" s="33">
        <v>410</v>
      </c>
      <c r="K25" s="33">
        <v>582</v>
      </c>
      <c r="L25" s="33">
        <v>488</v>
      </c>
      <c r="M25" s="33">
        <v>686</v>
      </c>
      <c r="N25" s="33">
        <v>468</v>
      </c>
      <c r="O25" s="24"/>
      <c r="P25" s="34">
        <f t="shared" si="6"/>
        <v>5819</v>
      </c>
    </row>
    <row r="26" spans="2:16" ht="12" customHeight="1">
      <c r="B26" s="32" t="s">
        <v>22</v>
      </c>
      <c r="C26" s="33">
        <v>4216</v>
      </c>
      <c r="D26" s="33">
        <v>3393</v>
      </c>
      <c r="E26" s="33">
        <v>2897</v>
      </c>
      <c r="F26" s="33">
        <v>2918</v>
      </c>
      <c r="G26" s="33">
        <v>3171</v>
      </c>
      <c r="H26" s="33">
        <v>2715</v>
      </c>
      <c r="I26" s="33">
        <v>2766</v>
      </c>
      <c r="J26" s="33">
        <v>3093</v>
      </c>
      <c r="K26" s="33">
        <v>3067</v>
      </c>
      <c r="L26" s="33">
        <v>3729</v>
      </c>
      <c r="M26" s="33">
        <v>4217</v>
      </c>
      <c r="N26" s="33">
        <v>2992</v>
      </c>
      <c r="O26" s="24"/>
      <c r="P26" s="34">
        <f t="shared" si="6"/>
        <v>39174</v>
      </c>
    </row>
    <row r="27" spans="2:16" ht="6" customHeight="1">
      <c r="B27" s="37" t="s">
        <v>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5"/>
    </row>
    <row r="28" spans="2:16" ht="12" customHeight="1">
      <c r="B28" s="31" t="s">
        <v>23</v>
      </c>
      <c r="C28" s="27">
        <f aca="true" t="shared" si="7" ref="C28:N28">SUM(C29:C55)</f>
        <v>2266</v>
      </c>
      <c r="D28" s="27">
        <f t="shared" si="7"/>
        <v>2416</v>
      </c>
      <c r="E28" s="27">
        <f t="shared" si="7"/>
        <v>2339</v>
      </c>
      <c r="F28" s="27">
        <f t="shared" si="7"/>
        <v>2526</v>
      </c>
      <c r="G28" s="27">
        <f t="shared" si="7"/>
        <v>2514</v>
      </c>
      <c r="H28" s="27">
        <f t="shared" si="7"/>
        <v>2450</v>
      </c>
      <c r="I28" s="27">
        <f t="shared" si="7"/>
        <v>3173</v>
      </c>
      <c r="J28" s="27">
        <f t="shared" si="7"/>
        <v>2650</v>
      </c>
      <c r="K28" s="27">
        <f t="shared" si="7"/>
        <v>2565</v>
      </c>
      <c r="L28" s="27">
        <f t="shared" si="7"/>
        <v>2650</v>
      </c>
      <c r="M28" s="27">
        <f t="shared" si="7"/>
        <v>2758</v>
      </c>
      <c r="N28" s="27">
        <f t="shared" si="7"/>
        <v>2728</v>
      </c>
      <c r="O28" s="28"/>
      <c r="P28" s="29">
        <f aca="true" t="shared" si="8" ref="P28:P54">SUM(C28:O28)</f>
        <v>31035</v>
      </c>
    </row>
    <row r="29" spans="2:16" ht="12" customHeight="1">
      <c r="B29" s="32" t="s">
        <v>24</v>
      </c>
      <c r="C29" s="33">
        <v>0</v>
      </c>
      <c r="D29" s="33">
        <v>0</v>
      </c>
      <c r="E29" s="33">
        <v>3</v>
      </c>
      <c r="F29" s="33">
        <v>1</v>
      </c>
      <c r="G29" s="33">
        <v>0</v>
      </c>
      <c r="H29" s="33">
        <v>0</v>
      </c>
      <c r="I29" s="33">
        <v>1</v>
      </c>
      <c r="J29" s="33">
        <v>1</v>
      </c>
      <c r="K29" s="33">
        <v>2</v>
      </c>
      <c r="L29" s="33">
        <v>0</v>
      </c>
      <c r="M29" s="33">
        <v>1</v>
      </c>
      <c r="N29" s="33">
        <v>4</v>
      </c>
      <c r="O29" s="24"/>
      <c r="P29" s="34">
        <f t="shared" si="8"/>
        <v>13</v>
      </c>
    </row>
    <row r="30" spans="2:16" ht="12" customHeight="1">
      <c r="B30" s="32" t="s">
        <v>25</v>
      </c>
      <c r="C30" s="33">
        <v>6</v>
      </c>
      <c r="D30" s="33">
        <v>3</v>
      </c>
      <c r="E30" s="33">
        <v>5</v>
      </c>
      <c r="F30" s="33">
        <v>3</v>
      </c>
      <c r="G30" s="33">
        <v>8</v>
      </c>
      <c r="H30" s="33">
        <v>11</v>
      </c>
      <c r="I30" s="33">
        <v>9</v>
      </c>
      <c r="J30" s="33">
        <v>3</v>
      </c>
      <c r="K30" s="33">
        <v>6</v>
      </c>
      <c r="L30" s="33">
        <v>12</v>
      </c>
      <c r="M30" s="33">
        <v>7</v>
      </c>
      <c r="N30" s="33">
        <v>9</v>
      </c>
      <c r="O30" s="24"/>
      <c r="P30" s="34">
        <f t="shared" si="8"/>
        <v>82</v>
      </c>
    </row>
    <row r="31" spans="2:16" ht="12" customHeight="1">
      <c r="B31" s="32" t="s">
        <v>26</v>
      </c>
      <c r="C31" s="33">
        <v>6</v>
      </c>
      <c r="D31" s="33">
        <v>0</v>
      </c>
      <c r="E31" s="33">
        <v>1</v>
      </c>
      <c r="F31" s="33">
        <v>4</v>
      </c>
      <c r="G31" s="33">
        <v>3</v>
      </c>
      <c r="H31" s="33">
        <v>0</v>
      </c>
      <c r="I31" s="33">
        <v>2</v>
      </c>
      <c r="J31" s="33">
        <v>1</v>
      </c>
      <c r="K31" s="33">
        <v>3</v>
      </c>
      <c r="L31" s="33">
        <v>4</v>
      </c>
      <c r="M31" s="33">
        <v>1</v>
      </c>
      <c r="N31" s="33">
        <v>1</v>
      </c>
      <c r="O31" s="24"/>
      <c r="P31" s="34">
        <f t="shared" si="8"/>
        <v>26</v>
      </c>
    </row>
    <row r="32" spans="2:16" ht="12" customHeight="1">
      <c r="B32" s="32" t="s">
        <v>27</v>
      </c>
      <c r="C32" s="33">
        <v>9</v>
      </c>
      <c r="D32" s="33">
        <v>13</v>
      </c>
      <c r="E32" s="33">
        <v>3</v>
      </c>
      <c r="F32" s="33">
        <v>7</v>
      </c>
      <c r="G32" s="33">
        <v>7</v>
      </c>
      <c r="H32" s="33">
        <v>7</v>
      </c>
      <c r="I32" s="33">
        <v>21</v>
      </c>
      <c r="J32" s="33">
        <v>11</v>
      </c>
      <c r="K32" s="33">
        <v>16</v>
      </c>
      <c r="L32" s="33">
        <v>11</v>
      </c>
      <c r="M32" s="33">
        <v>15</v>
      </c>
      <c r="N32" s="33">
        <v>16</v>
      </c>
      <c r="O32" s="24"/>
      <c r="P32" s="34">
        <f t="shared" si="8"/>
        <v>136</v>
      </c>
    </row>
    <row r="33" spans="2:16" ht="12" customHeight="1">
      <c r="B33" s="32" t="s">
        <v>28</v>
      </c>
      <c r="C33" s="33">
        <v>26</v>
      </c>
      <c r="D33" s="33">
        <v>35</v>
      </c>
      <c r="E33" s="33">
        <v>28</v>
      </c>
      <c r="F33" s="33">
        <v>42</v>
      </c>
      <c r="G33" s="33">
        <v>45</v>
      </c>
      <c r="H33" s="33">
        <v>47</v>
      </c>
      <c r="I33" s="33">
        <v>66</v>
      </c>
      <c r="J33" s="33">
        <v>62</v>
      </c>
      <c r="K33" s="33">
        <v>55</v>
      </c>
      <c r="L33" s="33">
        <v>70</v>
      </c>
      <c r="M33" s="33">
        <v>37</v>
      </c>
      <c r="N33" s="33">
        <v>36</v>
      </c>
      <c r="O33" s="24"/>
      <c r="P33" s="34">
        <f t="shared" si="8"/>
        <v>549</v>
      </c>
    </row>
    <row r="34" spans="2:16" ht="12" customHeight="1">
      <c r="B34" s="32" t="s">
        <v>29</v>
      </c>
      <c r="C34" s="33">
        <v>29</v>
      </c>
      <c r="D34" s="33">
        <v>12</v>
      </c>
      <c r="E34" s="33">
        <v>24</v>
      </c>
      <c r="F34" s="33">
        <v>29</v>
      </c>
      <c r="G34" s="33">
        <v>41</v>
      </c>
      <c r="H34" s="33">
        <v>48</v>
      </c>
      <c r="I34" s="33">
        <v>46</v>
      </c>
      <c r="J34" s="33">
        <v>24</v>
      </c>
      <c r="K34" s="33">
        <v>33</v>
      </c>
      <c r="L34" s="33">
        <v>32</v>
      </c>
      <c r="M34" s="33">
        <v>40</v>
      </c>
      <c r="N34" s="33">
        <v>44</v>
      </c>
      <c r="O34" s="24"/>
      <c r="P34" s="34">
        <f t="shared" si="8"/>
        <v>402</v>
      </c>
    </row>
    <row r="35" spans="2:16" ht="12" customHeight="1">
      <c r="B35" s="32" t="s">
        <v>30</v>
      </c>
      <c r="C35" s="33">
        <v>3</v>
      </c>
      <c r="D35" s="33">
        <v>4</v>
      </c>
      <c r="E35" s="33">
        <v>4</v>
      </c>
      <c r="F35" s="33">
        <v>3</v>
      </c>
      <c r="G35" s="33">
        <v>9</v>
      </c>
      <c r="H35" s="33">
        <v>11</v>
      </c>
      <c r="I35" s="33">
        <v>10</v>
      </c>
      <c r="J35" s="33">
        <v>8</v>
      </c>
      <c r="K35" s="33">
        <v>7</v>
      </c>
      <c r="L35" s="33">
        <v>17</v>
      </c>
      <c r="M35" s="33">
        <v>5</v>
      </c>
      <c r="N35" s="33">
        <v>2</v>
      </c>
      <c r="O35" s="24"/>
      <c r="P35" s="34">
        <f t="shared" si="8"/>
        <v>83</v>
      </c>
    </row>
    <row r="36" spans="2:16" ht="12" customHeight="1">
      <c r="B36" s="32" t="s">
        <v>31</v>
      </c>
      <c r="C36" s="33">
        <v>1091</v>
      </c>
      <c r="D36" s="33">
        <v>1217</v>
      </c>
      <c r="E36" s="33">
        <v>1109</v>
      </c>
      <c r="F36" s="33">
        <v>999</v>
      </c>
      <c r="G36" s="33">
        <v>1016</v>
      </c>
      <c r="H36" s="33">
        <v>924</v>
      </c>
      <c r="I36" s="33">
        <v>995</v>
      </c>
      <c r="J36" s="33">
        <v>1143</v>
      </c>
      <c r="K36" s="33">
        <v>981</v>
      </c>
      <c r="L36" s="33">
        <v>1152</v>
      </c>
      <c r="M36" s="33">
        <v>1315</v>
      </c>
      <c r="N36" s="33">
        <v>1153</v>
      </c>
      <c r="O36" s="24"/>
      <c r="P36" s="34">
        <f t="shared" si="8"/>
        <v>13095</v>
      </c>
    </row>
    <row r="37" spans="2:16" ht="12" customHeight="1">
      <c r="B37" s="32" t="s">
        <v>32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0</v>
      </c>
      <c r="I37" s="33">
        <v>0</v>
      </c>
      <c r="J37" s="33">
        <v>4</v>
      </c>
      <c r="K37" s="33">
        <v>0</v>
      </c>
      <c r="L37" s="33">
        <v>0</v>
      </c>
      <c r="M37" s="33">
        <v>0</v>
      </c>
      <c r="N37" s="33">
        <v>2</v>
      </c>
      <c r="O37" s="24"/>
      <c r="P37" s="34">
        <f t="shared" si="8"/>
        <v>7</v>
      </c>
    </row>
    <row r="38" spans="2:16" ht="12" customHeight="1">
      <c r="B38" s="32" t="s">
        <v>33</v>
      </c>
      <c r="C38" s="33">
        <v>5</v>
      </c>
      <c r="D38" s="33">
        <v>6</v>
      </c>
      <c r="E38" s="33">
        <v>5</v>
      </c>
      <c r="F38" s="33">
        <v>3</v>
      </c>
      <c r="G38" s="33">
        <v>1</v>
      </c>
      <c r="H38" s="33">
        <v>13</v>
      </c>
      <c r="I38" s="33">
        <v>13</v>
      </c>
      <c r="J38" s="33">
        <v>4</v>
      </c>
      <c r="K38" s="33">
        <v>9</v>
      </c>
      <c r="L38" s="33">
        <v>5</v>
      </c>
      <c r="M38" s="33">
        <v>8</v>
      </c>
      <c r="N38" s="33">
        <v>18</v>
      </c>
      <c r="O38" s="24"/>
      <c r="P38" s="34">
        <f t="shared" si="8"/>
        <v>90</v>
      </c>
    </row>
    <row r="39" spans="2:16" ht="12" customHeight="1">
      <c r="B39" s="32" t="s">
        <v>34</v>
      </c>
      <c r="C39" s="33">
        <v>573</v>
      </c>
      <c r="D39" s="33">
        <v>521</v>
      </c>
      <c r="E39" s="33">
        <v>539</v>
      </c>
      <c r="F39" s="33">
        <v>697</v>
      </c>
      <c r="G39" s="33">
        <v>649</v>
      </c>
      <c r="H39" s="33">
        <v>620</v>
      </c>
      <c r="I39" s="33">
        <v>580</v>
      </c>
      <c r="J39" s="33">
        <v>628</v>
      </c>
      <c r="K39" s="33">
        <v>658</v>
      </c>
      <c r="L39" s="33">
        <v>670</v>
      </c>
      <c r="M39" s="33">
        <v>695</v>
      </c>
      <c r="N39" s="33">
        <v>592</v>
      </c>
      <c r="O39" s="24"/>
      <c r="P39" s="34">
        <f t="shared" si="8"/>
        <v>7422</v>
      </c>
    </row>
    <row r="40" spans="2:16" ht="12" customHeight="1">
      <c r="B40" s="32" t="s">
        <v>35</v>
      </c>
      <c r="C40" s="33">
        <v>5</v>
      </c>
      <c r="D40" s="33">
        <v>3</v>
      </c>
      <c r="E40" s="33">
        <v>1</v>
      </c>
      <c r="F40" s="33">
        <v>3</v>
      </c>
      <c r="G40" s="33">
        <v>2</v>
      </c>
      <c r="H40" s="33">
        <v>9</v>
      </c>
      <c r="I40" s="33">
        <v>8</v>
      </c>
      <c r="J40" s="33">
        <v>4</v>
      </c>
      <c r="K40" s="33">
        <v>1</v>
      </c>
      <c r="L40" s="33">
        <v>2</v>
      </c>
      <c r="M40" s="33">
        <v>11</v>
      </c>
      <c r="N40" s="33">
        <v>11</v>
      </c>
      <c r="O40" s="24"/>
      <c r="P40" s="34">
        <f t="shared" si="8"/>
        <v>60</v>
      </c>
    </row>
    <row r="41" spans="2:16" ht="12" customHeight="1">
      <c r="B41" s="32" t="s">
        <v>36</v>
      </c>
      <c r="C41" s="33">
        <v>0</v>
      </c>
      <c r="D41" s="33">
        <v>0</v>
      </c>
      <c r="E41" s="33">
        <v>0</v>
      </c>
      <c r="F41" s="33">
        <v>0</v>
      </c>
      <c r="G41" s="33">
        <v>5</v>
      </c>
      <c r="H41" s="33">
        <v>0</v>
      </c>
      <c r="I41" s="33">
        <v>5</v>
      </c>
      <c r="J41" s="33">
        <v>0</v>
      </c>
      <c r="K41" s="33">
        <v>0</v>
      </c>
      <c r="L41" s="33">
        <v>5</v>
      </c>
      <c r="M41" s="33">
        <v>0</v>
      </c>
      <c r="N41" s="33">
        <v>0</v>
      </c>
      <c r="O41" s="24"/>
      <c r="P41" s="34">
        <f t="shared" si="8"/>
        <v>15</v>
      </c>
    </row>
    <row r="42" spans="2:16" ht="12" customHeight="1">
      <c r="B42" s="32" t="s">
        <v>37</v>
      </c>
      <c r="C42" s="33">
        <v>134</v>
      </c>
      <c r="D42" s="33">
        <v>128</v>
      </c>
      <c r="E42" s="33">
        <v>113</v>
      </c>
      <c r="F42" s="33">
        <v>140</v>
      </c>
      <c r="G42" s="33">
        <v>143</v>
      </c>
      <c r="H42" s="33">
        <v>112</v>
      </c>
      <c r="I42" s="33">
        <v>117</v>
      </c>
      <c r="J42" s="33">
        <v>87</v>
      </c>
      <c r="K42" s="33">
        <v>112</v>
      </c>
      <c r="L42" s="33">
        <v>75</v>
      </c>
      <c r="M42" s="33">
        <v>88</v>
      </c>
      <c r="N42" s="33">
        <v>80</v>
      </c>
      <c r="O42" s="24"/>
      <c r="P42" s="34">
        <f t="shared" si="8"/>
        <v>1329</v>
      </c>
    </row>
    <row r="43" spans="2:16" ht="12" customHeight="1">
      <c r="B43" s="32" t="s">
        <v>38</v>
      </c>
      <c r="C43" s="33">
        <v>86</v>
      </c>
      <c r="D43" s="33">
        <v>158</v>
      </c>
      <c r="E43" s="33">
        <v>88</v>
      </c>
      <c r="F43" s="33">
        <v>137</v>
      </c>
      <c r="G43" s="33">
        <v>138</v>
      </c>
      <c r="H43" s="33">
        <v>149</v>
      </c>
      <c r="I43" s="33">
        <v>152</v>
      </c>
      <c r="J43" s="33">
        <v>115</v>
      </c>
      <c r="K43" s="33">
        <v>103</v>
      </c>
      <c r="L43" s="33">
        <v>188</v>
      </c>
      <c r="M43" s="33">
        <v>122</v>
      </c>
      <c r="N43" s="33">
        <v>259</v>
      </c>
      <c r="O43" s="24"/>
      <c r="P43" s="34">
        <f t="shared" si="8"/>
        <v>1695</v>
      </c>
    </row>
    <row r="44" spans="2:16" ht="12" customHeight="1">
      <c r="B44" s="32" t="s">
        <v>39</v>
      </c>
      <c r="C44" s="33">
        <v>2</v>
      </c>
      <c r="D44" s="33">
        <v>1</v>
      </c>
      <c r="E44" s="33">
        <v>0</v>
      </c>
      <c r="F44" s="33">
        <v>0</v>
      </c>
      <c r="G44" s="33">
        <v>0</v>
      </c>
      <c r="H44" s="33">
        <v>1</v>
      </c>
      <c r="I44" s="33">
        <v>2</v>
      </c>
      <c r="J44" s="33">
        <v>4</v>
      </c>
      <c r="K44" s="33">
        <v>2</v>
      </c>
      <c r="L44" s="33">
        <v>1</v>
      </c>
      <c r="M44" s="33">
        <v>0</v>
      </c>
      <c r="N44" s="33">
        <v>9</v>
      </c>
      <c r="O44" s="24"/>
      <c r="P44" s="34">
        <f t="shared" si="8"/>
        <v>22</v>
      </c>
    </row>
    <row r="45" spans="2:16" ht="12" customHeight="1">
      <c r="B45" s="32" t="s">
        <v>40</v>
      </c>
      <c r="C45" s="33">
        <v>0</v>
      </c>
      <c r="D45" s="33">
        <v>0</v>
      </c>
      <c r="E45" s="33">
        <v>1</v>
      </c>
      <c r="F45" s="33">
        <v>0</v>
      </c>
      <c r="G45" s="33">
        <v>1</v>
      </c>
      <c r="H45" s="33">
        <v>0</v>
      </c>
      <c r="I45" s="33">
        <v>0</v>
      </c>
      <c r="J45" s="33">
        <v>2</v>
      </c>
      <c r="K45" s="33">
        <v>1</v>
      </c>
      <c r="L45" s="33">
        <v>0</v>
      </c>
      <c r="M45" s="33">
        <v>1</v>
      </c>
      <c r="N45" s="33">
        <v>0</v>
      </c>
      <c r="O45" s="24"/>
      <c r="P45" s="34">
        <f t="shared" si="8"/>
        <v>6</v>
      </c>
    </row>
    <row r="46" spans="2:16" ht="12" customHeight="1">
      <c r="B46" s="32" t="s">
        <v>41</v>
      </c>
      <c r="C46" s="33">
        <v>122</v>
      </c>
      <c r="D46" s="33">
        <v>138</v>
      </c>
      <c r="E46" s="33">
        <v>194</v>
      </c>
      <c r="F46" s="33">
        <v>221</v>
      </c>
      <c r="G46" s="33">
        <v>172</v>
      </c>
      <c r="H46" s="33">
        <v>226</v>
      </c>
      <c r="I46" s="33">
        <v>732</v>
      </c>
      <c r="J46" s="33">
        <v>185</v>
      </c>
      <c r="K46" s="33">
        <v>285</v>
      </c>
      <c r="L46" s="33">
        <v>189</v>
      </c>
      <c r="M46" s="33">
        <v>187</v>
      </c>
      <c r="N46" s="33">
        <v>226</v>
      </c>
      <c r="O46" s="24"/>
      <c r="P46" s="34">
        <f t="shared" si="8"/>
        <v>2877</v>
      </c>
    </row>
    <row r="47" spans="2:16" ht="12" customHeight="1">
      <c r="B47" s="32" t="s">
        <v>42</v>
      </c>
      <c r="C47" s="33">
        <v>3</v>
      </c>
      <c r="D47" s="33">
        <v>5</v>
      </c>
      <c r="E47" s="33">
        <v>2</v>
      </c>
      <c r="F47" s="33">
        <v>3</v>
      </c>
      <c r="G47" s="33">
        <v>0</v>
      </c>
      <c r="H47" s="33">
        <v>0</v>
      </c>
      <c r="I47" s="33">
        <v>3</v>
      </c>
      <c r="J47" s="33">
        <v>1</v>
      </c>
      <c r="K47" s="33">
        <v>0</v>
      </c>
      <c r="L47" s="33">
        <v>4</v>
      </c>
      <c r="M47" s="33">
        <v>1</v>
      </c>
      <c r="N47" s="33">
        <v>3</v>
      </c>
      <c r="O47" s="24"/>
      <c r="P47" s="34">
        <f t="shared" si="8"/>
        <v>25</v>
      </c>
    </row>
    <row r="48" spans="2:16" ht="12" customHeight="1">
      <c r="B48" s="32" t="s">
        <v>43</v>
      </c>
      <c r="C48" s="33">
        <v>5</v>
      </c>
      <c r="D48" s="33">
        <v>1</v>
      </c>
      <c r="E48" s="33">
        <v>3</v>
      </c>
      <c r="F48" s="33">
        <v>2</v>
      </c>
      <c r="G48" s="33">
        <v>14</v>
      </c>
      <c r="H48" s="33">
        <v>10</v>
      </c>
      <c r="I48" s="33">
        <v>11</v>
      </c>
      <c r="J48" s="33">
        <v>1</v>
      </c>
      <c r="K48" s="33">
        <v>2</v>
      </c>
      <c r="L48" s="33">
        <v>11</v>
      </c>
      <c r="M48" s="33">
        <v>10</v>
      </c>
      <c r="N48" s="33">
        <v>8</v>
      </c>
      <c r="O48" s="24"/>
      <c r="P48" s="34">
        <f t="shared" si="8"/>
        <v>78</v>
      </c>
    </row>
    <row r="49" spans="2:16" ht="12" customHeight="1">
      <c r="B49" s="32" t="s">
        <v>44</v>
      </c>
      <c r="C49" s="33">
        <v>28</v>
      </c>
      <c r="D49" s="33">
        <v>14</v>
      </c>
      <c r="E49" s="33">
        <v>21</v>
      </c>
      <c r="F49" s="33">
        <v>23</v>
      </c>
      <c r="G49" s="33">
        <v>16</v>
      </c>
      <c r="H49" s="33">
        <v>9</v>
      </c>
      <c r="I49" s="33">
        <v>12</v>
      </c>
      <c r="J49" s="33">
        <v>7</v>
      </c>
      <c r="K49" s="33">
        <v>3</v>
      </c>
      <c r="L49" s="33">
        <v>6</v>
      </c>
      <c r="M49" s="33">
        <v>17</v>
      </c>
      <c r="N49" s="33">
        <v>28</v>
      </c>
      <c r="O49" s="24"/>
      <c r="P49" s="34">
        <f t="shared" si="8"/>
        <v>184</v>
      </c>
    </row>
    <row r="50" spans="2:16" ht="12" customHeight="1">
      <c r="B50" s="32" t="s">
        <v>45</v>
      </c>
      <c r="C50" s="33">
        <v>6</v>
      </c>
      <c r="D50" s="33">
        <v>2</v>
      </c>
      <c r="E50" s="33">
        <v>6</v>
      </c>
      <c r="F50" s="33">
        <v>5</v>
      </c>
      <c r="G50" s="33">
        <v>8</v>
      </c>
      <c r="H50" s="33">
        <v>13</v>
      </c>
      <c r="I50" s="33">
        <v>18</v>
      </c>
      <c r="J50" s="33">
        <v>4</v>
      </c>
      <c r="K50" s="33">
        <v>9</v>
      </c>
      <c r="L50" s="33">
        <v>10</v>
      </c>
      <c r="M50" s="33">
        <v>9</v>
      </c>
      <c r="N50" s="33">
        <v>14</v>
      </c>
      <c r="O50" s="24"/>
      <c r="P50" s="34">
        <f t="shared" si="8"/>
        <v>104</v>
      </c>
    </row>
    <row r="51" spans="2:16" ht="12" customHeight="1">
      <c r="B51" s="32" t="s">
        <v>46</v>
      </c>
      <c r="C51" s="33">
        <v>73</v>
      </c>
      <c r="D51" s="33">
        <v>91</v>
      </c>
      <c r="E51" s="33">
        <v>116</v>
      </c>
      <c r="F51" s="33">
        <v>148</v>
      </c>
      <c r="G51" s="33">
        <v>182</v>
      </c>
      <c r="H51" s="33">
        <v>202</v>
      </c>
      <c r="I51" s="33">
        <v>319</v>
      </c>
      <c r="J51" s="33">
        <v>298</v>
      </c>
      <c r="K51" s="33">
        <v>233</v>
      </c>
      <c r="L51" s="33">
        <v>155</v>
      </c>
      <c r="M51" s="33">
        <v>153</v>
      </c>
      <c r="N51" s="33">
        <v>157</v>
      </c>
      <c r="O51" s="24"/>
      <c r="P51" s="34">
        <f t="shared" si="8"/>
        <v>2127</v>
      </c>
    </row>
    <row r="52" spans="2:16" ht="12" customHeight="1">
      <c r="B52" s="32" t="s">
        <v>47</v>
      </c>
      <c r="C52" s="33">
        <v>54</v>
      </c>
      <c r="D52" s="33">
        <v>64</v>
      </c>
      <c r="E52" s="33">
        <v>72</v>
      </c>
      <c r="F52" s="33">
        <v>53</v>
      </c>
      <c r="G52" s="33">
        <v>50</v>
      </c>
      <c r="H52" s="33">
        <v>36</v>
      </c>
      <c r="I52" s="33">
        <v>50</v>
      </c>
      <c r="J52" s="33">
        <v>52</v>
      </c>
      <c r="K52" s="33">
        <v>41</v>
      </c>
      <c r="L52" s="33">
        <v>30</v>
      </c>
      <c r="M52" s="33">
        <v>32</v>
      </c>
      <c r="N52" s="33">
        <v>56</v>
      </c>
      <c r="O52" s="24"/>
      <c r="P52" s="34">
        <f t="shared" si="8"/>
        <v>590</v>
      </c>
    </row>
    <row r="53" spans="2:16" ht="12" customHeight="1">
      <c r="B53" s="32" t="s">
        <v>48</v>
      </c>
      <c r="C53" s="33">
        <v>0</v>
      </c>
      <c r="D53" s="33">
        <v>0</v>
      </c>
      <c r="E53" s="33">
        <v>1</v>
      </c>
      <c r="F53" s="33">
        <v>2</v>
      </c>
      <c r="G53" s="33">
        <v>4</v>
      </c>
      <c r="H53" s="33">
        <v>1</v>
      </c>
      <c r="I53" s="33">
        <v>1</v>
      </c>
      <c r="J53" s="33">
        <v>1</v>
      </c>
      <c r="K53" s="33">
        <v>2</v>
      </c>
      <c r="L53" s="33">
        <v>0</v>
      </c>
      <c r="M53" s="33">
        <v>2</v>
      </c>
      <c r="N53" s="33">
        <v>0</v>
      </c>
      <c r="O53" s="24"/>
      <c r="P53" s="34">
        <f t="shared" si="8"/>
        <v>14</v>
      </c>
    </row>
    <row r="54" spans="2:16" ht="12" customHeight="1">
      <c r="B54" s="32" t="s">
        <v>49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1</v>
      </c>
      <c r="I54" s="33">
        <v>0</v>
      </c>
      <c r="J54" s="33">
        <v>0</v>
      </c>
      <c r="K54" s="33">
        <v>1</v>
      </c>
      <c r="L54" s="33">
        <v>1</v>
      </c>
      <c r="M54" s="33">
        <v>1</v>
      </c>
      <c r="N54" s="33">
        <v>0</v>
      </c>
      <c r="O54" s="24"/>
      <c r="P54" s="34">
        <f t="shared" si="8"/>
        <v>4</v>
      </c>
    </row>
    <row r="55" spans="2:16" ht="6" customHeight="1">
      <c r="B55" s="3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  <c r="P55" s="25"/>
    </row>
    <row r="56" spans="2:16" ht="12" customHeight="1">
      <c r="B56" s="31" t="s">
        <v>50</v>
      </c>
      <c r="C56" s="27">
        <f aca="true" t="shared" si="9" ref="C56:N56">SUM(C57:C72)</f>
        <v>110787</v>
      </c>
      <c r="D56" s="27">
        <f t="shared" si="9"/>
        <v>94148</v>
      </c>
      <c r="E56" s="27">
        <f t="shared" si="9"/>
        <v>84190</v>
      </c>
      <c r="F56" s="27">
        <f t="shared" si="9"/>
        <v>81500</v>
      </c>
      <c r="G56" s="27">
        <f t="shared" si="9"/>
        <v>91020</v>
      </c>
      <c r="H56" s="27">
        <f t="shared" si="9"/>
        <v>87650</v>
      </c>
      <c r="I56" s="27">
        <f t="shared" si="9"/>
        <v>100476</v>
      </c>
      <c r="J56" s="27">
        <f t="shared" si="9"/>
        <v>94293</v>
      </c>
      <c r="K56" s="27">
        <f t="shared" si="9"/>
        <v>89523</v>
      </c>
      <c r="L56" s="27">
        <f t="shared" si="9"/>
        <v>101194</v>
      </c>
      <c r="M56" s="27">
        <f t="shared" si="9"/>
        <v>95656</v>
      </c>
      <c r="N56" s="27">
        <f t="shared" si="9"/>
        <v>104768</v>
      </c>
      <c r="O56" s="28"/>
      <c r="P56" s="29">
        <f aca="true" t="shared" si="10" ref="P56:P71">SUM(C56:O56)</f>
        <v>1135205</v>
      </c>
    </row>
    <row r="57" spans="2:16" ht="12" customHeight="1">
      <c r="B57" s="32" t="s">
        <v>51</v>
      </c>
      <c r="C57" s="33">
        <v>29975</v>
      </c>
      <c r="D57" s="33">
        <v>23644</v>
      </c>
      <c r="E57" s="33">
        <v>23476</v>
      </c>
      <c r="F57" s="33">
        <v>21940</v>
      </c>
      <c r="G57" s="33">
        <v>20024</v>
      </c>
      <c r="H57" s="33">
        <v>17832</v>
      </c>
      <c r="I57" s="33">
        <v>18246</v>
      </c>
      <c r="J57" s="33">
        <v>14102</v>
      </c>
      <c r="K57" s="33">
        <v>14702</v>
      </c>
      <c r="L57" s="33">
        <v>15872</v>
      </c>
      <c r="M57" s="33">
        <v>17145</v>
      </c>
      <c r="N57" s="33">
        <v>16457</v>
      </c>
      <c r="O57" s="24"/>
      <c r="P57" s="34">
        <f t="shared" si="10"/>
        <v>233415</v>
      </c>
    </row>
    <row r="58" spans="2:16" ht="12" customHeight="1">
      <c r="B58" s="32" t="s">
        <v>52</v>
      </c>
      <c r="C58" s="33">
        <v>880</v>
      </c>
      <c r="D58" s="33">
        <v>699</v>
      </c>
      <c r="E58" s="33">
        <v>463</v>
      </c>
      <c r="F58" s="33">
        <v>344</v>
      </c>
      <c r="G58" s="33">
        <v>492</v>
      </c>
      <c r="H58" s="33">
        <v>875</v>
      </c>
      <c r="I58" s="33">
        <v>1004</v>
      </c>
      <c r="J58" s="33">
        <v>515</v>
      </c>
      <c r="K58" s="33">
        <v>763</v>
      </c>
      <c r="L58" s="33">
        <v>478</v>
      </c>
      <c r="M58" s="33">
        <v>869</v>
      </c>
      <c r="N58" s="33">
        <v>865</v>
      </c>
      <c r="O58" s="24"/>
      <c r="P58" s="34">
        <f t="shared" si="10"/>
        <v>8247</v>
      </c>
    </row>
    <row r="59" spans="2:16" ht="12" customHeight="1">
      <c r="B59" s="32" t="s">
        <v>53</v>
      </c>
      <c r="C59" s="33">
        <v>30421</v>
      </c>
      <c r="D59" s="33">
        <v>22288</v>
      </c>
      <c r="E59" s="33">
        <v>15084</v>
      </c>
      <c r="F59" s="33">
        <v>20508</v>
      </c>
      <c r="G59" s="33">
        <v>24190</v>
      </c>
      <c r="H59" s="33">
        <v>18417</v>
      </c>
      <c r="I59" s="33">
        <v>27239</v>
      </c>
      <c r="J59" s="33">
        <v>18799</v>
      </c>
      <c r="K59" s="33">
        <v>17766</v>
      </c>
      <c r="L59" s="33">
        <v>19654</v>
      </c>
      <c r="M59" s="33">
        <v>20257</v>
      </c>
      <c r="N59" s="33">
        <v>25597</v>
      </c>
      <c r="O59" s="24"/>
      <c r="P59" s="34">
        <f t="shared" si="10"/>
        <v>260220</v>
      </c>
    </row>
    <row r="60" spans="2:16" ht="12" customHeight="1">
      <c r="B60" s="32" t="s">
        <v>54</v>
      </c>
      <c r="C60" s="33">
        <v>10362</v>
      </c>
      <c r="D60" s="33">
        <v>13778</v>
      </c>
      <c r="E60" s="33">
        <v>5228</v>
      </c>
      <c r="F60" s="33">
        <v>5537</v>
      </c>
      <c r="G60" s="33">
        <v>6925</v>
      </c>
      <c r="H60" s="33">
        <v>6084</v>
      </c>
      <c r="I60" s="33">
        <v>7996</v>
      </c>
      <c r="J60" s="33">
        <v>6350</v>
      </c>
      <c r="K60" s="33">
        <v>7854</v>
      </c>
      <c r="L60" s="33">
        <v>6753</v>
      </c>
      <c r="M60" s="33">
        <v>5747</v>
      </c>
      <c r="N60" s="33">
        <v>5565</v>
      </c>
      <c r="O60" s="24"/>
      <c r="P60" s="34">
        <f t="shared" si="10"/>
        <v>88179</v>
      </c>
    </row>
    <row r="61" spans="2:16" ht="12" customHeight="1">
      <c r="B61" s="32" t="s">
        <v>55</v>
      </c>
      <c r="C61" s="33">
        <v>19078</v>
      </c>
      <c r="D61" s="33">
        <v>10817</v>
      </c>
      <c r="E61" s="33">
        <v>16345</v>
      </c>
      <c r="F61" s="33">
        <v>12855</v>
      </c>
      <c r="G61" s="33">
        <v>15479</v>
      </c>
      <c r="H61" s="33">
        <v>23035</v>
      </c>
      <c r="I61" s="33">
        <v>19817</v>
      </c>
      <c r="J61" s="33">
        <v>21184</v>
      </c>
      <c r="K61" s="33">
        <v>18821</v>
      </c>
      <c r="L61" s="33">
        <v>25258</v>
      </c>
      <c r="M61" s="33">
        <v>20823</v>
      </c>
      <c r="N61" s="33">
        <v>26610</v>
      </c>
      <c r="O61" s="24"/>
      <c r="P61" s="34">
        <f t="shared" si="10"/>
        <v>230122</v>
      </c>
    </row>
    <row r="62" spans="2:16" ht="12" customHeight="1">
      <c r="B62" s="32" t="s">
        <v>56</v>
      </c>
      <c r="C62" s="33">
        <v>1211</v>
      </c>
      <c r="D62" s="33">
        <v>3083</v>
      </c>
      <c r="E62" s="33">
        <v>2128</v>
      </c>
      <c r="F62" s="33">
        <v>2437</v>
      </c>
      <c r="G62" s="33">
        <v>2357</v>
      </c>
      <c r="H62" s="33">
        <v>1565</v>
      </c>
      <c r="I62" s="33">
        <v>3257</v>
      </c>
      <c r="J62" s="33">
        <v>4834</v>
      </c>
      <c r="K62" s="33">
        <v>2470</v>
      </c>
      <c r="L62" s="33">
        <v>2342</v>
      </c>
      <c r="M62" s="33">
        <v>2597</v>
      </c>
      <c r="N62" s="33">
        <v>2533</v>
      </c>
      <c r="O62" s="24"/>
      <c r="P62" s="34">
        <f t="shared" si="10"/>
        <v>30814</v>
      </c>
    </row>
    <row r="63" spans="2:16" ht="12" customHeight="1">
      <c r="B63" s="32" t="s">
        <v>57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1</v>
      </c>
      <c r="N63" s="33">
        <v>1</v>
      </c>
      <c r="O63" s="24"/>
      <c r="P63" s="34">
        <f t="shared" si="10"/>
        <v>2</v>
      </c>
    </row>
    <row r="64" spans="2:16" ht="12" customHeight="1">
      <c r="B64" s="32" t="s">
        <v>58</v>
      </c>
      <c r="C64" s="33">
        <v>6</v>
      </c>
      <c r="D64" s="33">
        <v>4</v>
      </c>
      <c r="E64" s="33">
        <v>13</v>
      </c>
      <c r="F64" s="33">
        <v>9</v>
      </c>
      <c r="G64" s="33">
        <v>7</v>
      </c>
      <c r="H64" s="33">
        <v>1</v>
      </c>
      <c r="I64" s="33">
        <v>4</v>
      </c>
      <c r="J64" s="33">
        <v>5</v>
      </c>
      <c r="K64" s="33">
        <v>5</v>
      </c>
      <c r="L64" s="33">
        <v>7</v>
      </c>
      <c r="M64" s="33">
        <v>5</v>
      </c>
      <c r="N64" s="33">
        <v>4</v>
      </c>
      <c r="O64" s="24"/>
      <c r="P64" s="34">
        <f t="shared" si="10"/>
        <v>70</v>
      </c>
    </row>
    <row r="65" spans="2:16" ht="12" customHeight="1">
      <c r="B65" s="32" t="s">
        <v>59</v>
      </c>
      <c r="C65" s="33">
        <v>8</v>
      </c>
      <c r="D65" s="33">
        <v>7</v>
      </c>
      <c r="E65" s="33">
        <v>16</v>
      </c>
      <c r="F65" s="33">
        <v>10</v>
      </c>
      <c r="G65" s="33">
        <v>8</v>
      </c>
      <c r="H65" s="33">
        <v>24</v>
      </c>
      <c r="I65" s="33">
        <v>19</v>
      </c>
      <c r="J65" s="33">
        <v>22</v>
      </c>
      <c r="K65" s="33">
        <v>20</v>
      </c>
      <c r="L65" s="33">
        <v>13</v>
      </c>
      <c r="M65" s="33">
        <v>14</v>
      </c>
      <c r="N65" s="33">
        <v>11</v>
      </c>
      <c r="O65" s="24"/>
      <c r="P65" s="34">
        <f t="shared" si="10"/>
        <v>172</v>
      </c>
    </row>
    <row r="66" spans="2:16" ht="12" customHeight="1">
      <c r="B66" s="32" t="s">
        <v>60</v>
      </c>
      <c r="C66" s="33">
        <v>1</v>
      </c>
      <c r="D66" s="33">
        <v>0</v>
      </c>
      <c r="E66" s="33">
        <v>0</v>
      </c>
      <c r="F66" s="33">
        <v>1</v>
      </c>
      <c r="G66" s="33">
        <v>1</v>
      </c>
      <c r="H66" s="33">
        <v>0</v>
      </c>
      <c r="I66" s="33">
        <v>0</v>
      </c>
      <c r="J66" s="33">
        <v>0</v>
      </c>
      <c r="K66" s="33">
        <v>1</v>
      </c>
      <c r="L66" s="33">
        <v>0</v>
      </c>
      <c r="M66" s="33">
        <v>0</v>
      </c>
      <c r="N66" s="33">
        <v>0</v>
      </c>
      <c r="O66" s="24"/>
      <c r="P66" s="34">
        <f t="shared" si="10"/>
        <v>4</v>
      </c>
    </row>
    <row r="67" spans="2:16" ht="12" customHeight="1">
      <c r="B67" s="32" t="s">
        <v>61</v>
      </c>
      <c r="C67" s="33">
        <v>2482</v>
      </c>
      <c r="D67" s="33">
        <v>1593</v>
      </c>
      <c r="E67" s="33">
        <v>1097</v>
      </c>
      <c r="F67" s="33">
        <v>672</v>
      </c>
      <c r="G67" s="33">
        <v>781</v>
      </c>
      <c r="H67" s="33">
        <v>590</v>
      </c>
      <c r="I67" s="33">
        <v>835</v>
      </c>
      <c r="J67" s="33">
        <v>586</v>
      </c>
      <c r="K67" s="33">
        <v>768</v>
      </c>
      <c r="L67" s="33">
        <v>702</v>
      </c>
      <c r="M67" s="33">
        <v>791</v>
      </c>
      <c r="N67" s="33">
        <v>1622</v>
      </c>
      <c r="O67" s="24"/>
      <c r="P67" s="34">
        <f t="shared" si="10"/>
        <v>12519</v>
      </c>
    </row>
    <row r="68" spans="2:16" ht="12" customHeight="1">
      <c r="B68" s="32" t="s">
        <v>62</v>
      </c>
      <c r="C68" s="33">
        <v>7418</v>
      </c>
      <c r="D68" s="33">
        <v>9642</v>
      </c>
      <c r="E68" s="33">
        <v>8692</v>
      </c>
      <c r="F68" s="33">
        <v>7571</v>
      </c>
      <c r="G68" s="33">
        <v>10787</v>
      </c>
      <c r="H68" s="33">
        <v>8338</v>
      </c>
      <c r="I68" s="33">
        <v>9824</v>
      </c>
      <c r="J68" s="33">
        <v>9430</v>
      </c>
      <c r="K68" s="33">
        <v>9474</v>
      </c>
      <c r="L68" s="33">
        <v>11785</v>
      </c>
      <c r="M68" s="33">
        <v>9371</v>
      </c>
      <c r="N68" s="33">
        <v>8861</v>
      </c>
      <c r="O68" s="24"/>
      <c r="P68" s="34">
        <f t="shared" si="10"/>
        <v>111193</v>
      </c>
    </row>
    <row r="69" spans="2:16" ht="12" customHeight="1">
      <c r="B69" s="32" t="s">
        <v>63</v>
      </c>
      <c r="C69" s="33">
        <v>14</v>
      </c>
      <c r="D69" s="33">
        <v>8</v>
      </c>
      <c r="E69" s="33">
        <v>15</v>
      </c>
      <c r="F69" s="33">
        <v>17</v>
      </c>
      <c r="G69" s="33">
        <v>8</v>
      </c>
      <c r="H69" s="33">
        <v>7</v>
      </c>
      <c r="I69" s="33">
        <v>14</v>
      </c>
      <c r="J69" s="33">
        <v>12</v>
      </c>
      <c r="K69" s="33">
        <v>15</v>
      </c>
      <c r="L69" s="33">
        <v>20</v>
      </c>
      <c r="M69" s="33">
        <v>13</v>
      </c>
      <c r="N69" s="33">
        <v>8</v>
      </c>
      <c r="O69" s="24"/>
      <c r="P69" s="34">
        <f t="shared" si="10"/>
        <v>151</v>
      </c>
    </row>
    <row r="70" spans="2:16" ht="12" customHeight="1">
      <c r="B70" s="32" t="s">
        <v>64</v>
      </c>
      <c r="C70" s="33">
        <v>1424</v>
      </c>
      <c r="D70" s="33">
        <v>1640</v>
      </c>
      <c r="E70" s="33">
        <v>2120</v>
      </c>
      <c r="F70" s="33">
        <v>1872</v>
      </c>
      <c r="G70" s="33">
        <v>1963</v>
      </c>
      <c r="H70" s="33">
        <v>2319</v>
      </c>
      <c r="I70" s="33">
        <v>2398</v>
      </c>
      <c r="J70" s="33">
        <v>1966</v>
      </c>
      <c r="K70" s="33">
        <v>1721</v>
      </c>
      <c r="L70" s="33">
        <v>1863</v>
      </c>
      <c r="M70" s="33">
        <v>1730</v>
      </c>
      <c r="N70" s="33">
        <v>1372</v>
      </c>
      <c r="O70" s="24"/>
      <c r="P70" s="34">
        <f t="shared" si="10"/>
        <v>22388</v>
      </c>
    </row>
    <row r="71" spans="2:16" ht="12" customHeight="1">
      <c r="B71" s="32" t="s">
        <v>65</v>
      </c>
      <c r="C71" s="33">
        <v>7507</v>
      </c>
      <c r="D71" s="33">
        <v>6945</v>
      </c>
      <c r="E71" s="33">
        <v>9513</v>
      </c>
      <c r="F71" s="33">
        <v>7727</v>
      </c>
      <c r="G71" s="33">
        <v>7998</v>
      </c>
      <c r="H71" s="33">
        <v>8563</v>
      </c>
      <c r="I71" s="33">
        <v>9823</v>
      </c>
      <c r="J71" s="33">
        <v>16488</v>
      </c>
      <c r="K71" s="33">
        <v>15143</v>
      </c>
      <c r="L71" s="33">
        <v>16447</v>
      </c>
      <c r="M71" s="33">
        <v>16293</v>
      </c>
      <c r="N71" s="33">
        <v>15262</v>
      </c>
      <c r="O71" s="24"/>
      <c r="P71" s="34">
        <f t="shared" si="10"/>
        <v>137709</v>
      </c>
    </row>
    <row r="72" spans="2:16" ht="6" customHeight="1" thickBo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</row>
    <row r="73" ht="6" customHeight="1"/>
    <row r="74" spans="2:16" ht="11.25" customHeight="1">
      <c r="B74" s="41" t="s">
        <v>66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s="42"/>
    </row>
    <row r="75" spans="2:16" ht="10.5" customHeight="1">
      <c r="B75" s="43" t="s">
        <v>67</v>
      </c>
      <c r="C75"/>
      <c r="D75"/>
      <c r="E75"/>
      <c r="F75"/>
      <c r="G75"/>
      <c r="H75"/>
      <c r="I75"/>
      <c r="J75"/>
      <c r="K75"/>
      <c r="L75"/>
      <c r="M75"/>
      <c r="N75"/>
      <c r="O75"/>
      <c r="P75" s="42"/>
    </row>
    <row r="76" spans="2:16" ht="10.5" customHeight="1">
      <c r="B76" s="44"/>
      <c r="C76"/>
      <c r="D76"/>
      <c r="E76"/>
      <c r="F76"/>
      <c r="G76"/>
      <c r="H76"/>
      <c r="I76"/>
      <c r="J76"/>
      <c r="K76"/>
      <c r="L76"/>
      <c r="M76"/>
      <c r="N76"/>
      <c r="O76"/>
      <c r="P76" s="42"/>
    </row>
    <row r="77" spans="2:16" ht="10.5" customHeight="1">
      <c r="B77" s="44"/>
      <c r="C77"/>
      <c r="D77"/>
      <c r="E77"/>
      <c r="F77"/>
      <c r="G77"/>
      <c r="H77"/>
      <c r="I77"/>
      <c r="J77"/>
      <c r="K77"/>
      <c r="L77"/>
      <c r="M77"/>
      <c r="N77"/>
      <c r="O77"/>
      <c r="P77" s="42"/>
    </row>
    <row r="78" spans="2:16" ht="10.5" customHeight="1">
      <c r="B78" s="44"/>
      <c r="C78"/>
      <c r="D78"/>
      <c r="E78"/>
      <c r="F78"/>
      <c r="G78"/>
      <c r="H78"/>
      <c r="I78"/>
      <c r="J78"/>
      <c r="K78"/>
      <c r="L78"/>
      <c r="M78"/>
      <c r="N78"/>
      <c r="O78"/>
      <c r="P78" s="42"/>
    </row>
    <row r="79" spans="2:16" ht="10.5" customHeight="1">
      <c r="B79" s="44"/>
      <c r="C79"/>
      <c r="D79"/>
      <c r="E79"/>
      <c r="F79"/>
      <c r="G79"/>
      <c r="H79"/>
      <c r="I79"/>
      <c r="J79"/>
      <c r="K79"/>
      <c r="L79"/>
      <c r="M79"/>
      <c r="N79"/>
      <c r="O79"/>
      <c r="P79" s="42"/>
    </row>
    <row r="80" spans="2:16" ht="10.5" customHeight="1">
      <c r="B80" s="44"/>
      <c r="C80"/>
      <c r="D80"/>
      <c r="E80"/>
      <c r="F80"/>
      <c r="G80"/>
      <c r="H80"/>
      <c r="I80"/>
      <c r="J80"/>
      <c r="K80"/>
      <c r="L80"/>
      <c r="M80"/>
      <c r="N80"/>
      <c r="O80"/>
      <c r="P80" s="42"/>
    </row>
    <row r="81" ht="6" customHeight="1"/>
    <row r="82" spans="2:16" ht="15.75" customHeight="1">
      <c r="B82" s="6" t="s">
        <v>0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ht="6" customHeight="1"/>
    <row r="84" ht="12" customHeight="1" thickBot="1">
      <c r="P84" s="11" t="s">
        <v>1</v>
      </c>
    </row>
    <row r="85" spans="2:16" ht="25.5" customHeight="1">
      <c r="B85" s="12" t="str">
        <f aca="true" t="shared" si="11" ref="B85:N85">B5</f>
        <v>Continente/ País de residencia</v>
      </c>
      <c r="C85" s="13" t="str">
        <f t="shared" si="11"/>
        <v>Enero</v>
      </c>
      <c r="D85" s="13" t="str">
        <f t="shared" si="11"/>
        <v>Febrero</v>
      </c>
      <c r="E85" s="13" t="str">
        <f t="shared" si="11"/>
        <v>Marzo</v>
      </c>
      <c r="F85" s="13" t="str">
        <f t="shared" si="11"/>
        <v>Abril</v>
      </c>
      <c r="G85" s="13" t="str">
        <f t="shared" si="11"/>
        <v>Mayo</v>
      </c>
      <c r="H85" s="13" t="str">
        <f t="shared" si="11"/>
        <v>Junio</v>
      </c>
      <c r="I85" s="13" t="str">
        <f t="shared" si="11"/>
        <v>Julio</v>
      </c>
      <c r="J85" s="13" t="str">
        <f t="shared" si="11"/>
        <v>Agosto</v>
      </c>
      <c r="K85" s="13" t="str">
        <f t="shared" si="11"/>
        <v>Septiembre</v>
      </c>
      <c r="L85" s="13" t="str">
        <f t="shared" si="11"/>
        <v>Octubre</v>
      </c>
      <c r="M85" s="13" t="str">
        <f t="shared" si="11"/>
        <v>Noviembre</v>
      </c>
      <c r="N85" s="13" t="str">
        <f t="shared" si="11"/>
        <v>Diciembre</v>
      </c>
      <c r="O85" s="13"/>
      <c r="P85" s="15" t="s">
        <v>4</v>
      </c>
    </row>
    <row r="86" spans="2:16" ht="6" customHeight="1">
      <c r="B86" s="16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18"/>
    </row>
    <row r="87" spans="2:16" ht="12" customHeight="1">
      <c r="B87" s="26" t="s">
        <v>68</v>
      </c>
      <c r="C87" s="46">
        <f aca="true" t="shared" si="12" ref="C87:N87">SUM(C88:C138)</f>
        <v>126548</v>
      </c>
      <c r="D87" s="46">
        <f t="shared" si="12"/>
        <v>125537</v>
      </c>
      <c r="E87" s="46">
        <f t="shared" si="12"/>
        <v>135628</v>
      </c>
      <c r="F87" s="46">
        <f t="shared" si="12"/>
        <v>123424</v>
      </c>
      <c r="G87" s="46">
        <f t="shared" si="12"/>
        <v>108782</v>
      </c>
      <c r="H87" s="46">
        <f t="shared" si="12"/>
        <v>111061</v>
      </c>
      <c r="I87" s="46">
        <f t="shared" si="12"/>
        <v>139268</v>
      </c>
      <c r="J87" s="46">
        <f t="shared" si="12"/>
        <v>140335</v>
      </c>
      <c r="K87" s="46">
        <f t="shared" si="12"/>
        <v>110296</v>
      </c>
      <c r="L87" s="46">
        <f t="shared" si="12"/>
        <v>123543</v>
      </c>
      <c r="M87" s="46">
        <f t="shared" si="12"/>
        <v>134439</v>
      </c>
      <c r="N87" s="46">
        <f t="shared" si="12"/>
        <v>145916</v>
      </c>
      <c r="O87" s="47"/>
      <c r="P87" s="29">
        <f aca="true" t="shared" si="13" ref="P87:P137">SUM(C87:O87)</f>
        <v>1524777</v>
      </c>
    </row>
    <row r="88" spans="2:18" ht="12" customHeight="1">
      <c r="B88" s="48" t="s">
        <v>69</v>
      </c>
      <c r="C88" s="33">
        <v>6</v>
      </c>
      <c r="D88" s="33">
        <v>6</v>
      </c>
      <c r="E88" s="33">
        <v>7</v>
      </c>
      <c r="F88" s="33">
        <v>12</v>
      </c>
      <c r="G88" s="33">
        <v>9</v>
      </c>
      <c r="H88" s="33">
        <v>8</v>
      </c>
      <c r="I88" s="33">
        <v>24</v>
      </c>
      <c r="J88" s="33">
        <v>12</v>
      </c>
      <c r="K88" s="33">
        <v>14</v>
      </c>
      <c r="L88" s="33">
        <v>11</v>
      </c>
      <c r="M88" s="33">
        <v>12</v>
      </c>
      <c r="N88" s="33">
        <v>22</v>
      </c>
      <c r="O88" s="24"/>
      <c r="P88" s="34">
        <f t="shared" si="13"/>
        <v>143</v>
      </c>
      <c r="R88" s="4"/>
    </row>
    <row r="89" spans="2:18" ht="12" customHeight="1">
      <c r="B89" s="48" t="s">
        <v>70</v>
      </c>
      <c r="C89" s="33">
        <v>13137</v>
      </c>
      <c r="D89" s="33">
        <v>14091</v>
      </c>
      <c r="E89" s="33">
        <v>17676</v>
      </c>
      <c r="F89" s="33">
        <v>14496</v>
      </c>
      <c r="G89" s="33">
        <v>11676</v>
      </c>
      <c r="H89" s="33">
        <v>10123</v>
      </c>
      <c r="I89" s="33">
        <v>10770</v>
      </c>
      <c r="J89" s="33">
        <v>11585</v>
      </c>
      <c r="K89" s="33">
        <v>11818</v>
      </c>
      <c r="L89" s="33">
        <v>14380</v>
      </c>
      <c r="M89" s="33">
        <v>18994</v>
      </c>
      <c r="N89" s="33">
        <v>17325</v>
      </c>
      <c r="O89" s="24"/>
      <c r="P89" s="34">
        <f t="shared" si="13"/>
        <v>166071</v>
      </c>
      <c r="R89" s="4"/>
    </row>
    <row r="90" spans="2:18" ht="12" customHeight="1">
      <c r="B90" s="48" t="s">
        <v>71</v>
      </c>
      <c r="C90" s="33">
        <v>163</v>
      </c>
      <c r="D90" s="33">
        <v>208</v>
      </c>
      <c r="E90" s="33">
        <v>204</v>
      </c>
      <c r="F90" s="33">
        <v>145</v>
      </c>
      <c r="G90" s="33">
        <v>84</v>
      </c>
      <c r="H90" s="33">
        <v>105</v>
      </c>
      <c r="I90" s="33">
        <v>103</v>
      </c>
      <c r="J90" s="33">
        <v>98</v>
      </c>
      <c r="K90" s="33">
        <v>85</v>
      </c>
      <c r="L90" s="33">
        <v>89</v>
      </c>
      <c r="M90" s="33">
        <v>117</v>
      </c>
      <c r="N90" s="33">
        <v>131</v>
      </c>
      <c r="O90" s="24"/>
      <c r="P90" s="34">
        <f t="shared" si="13"/>
        <v>1532</v>
      </c>
      <c r="R90" s="4"/>
    </row>
    <row r="91" spans="2:18" ht="12" customHeight="1">
      <c r="B91" s="48" t="s">
        <v>72</v>
      </c>
      <c r="C91" s="33">
        <v>1550</v>
      </c>
      <c r="D91" s="33">
        <v>1563</v>
      </c>
      <c r="E91" s="33">
        <v>1491</v>
      </c>
      <c r="F91" s="33">
        <v>1175</v>
      </c>
      <c r="G91" s="33">
        <v>817</v>
      </c>
      <c r="H91" s="33">
        <v>760</v>
      </c>
      <c r="I91" s="33">
        <v>1156</v>
      </c>
      <c r="J91" s="33">
        <v>940</v>
      </c>
      <c r="K91" s="33">
        <v>902</v>
      </c>
      <c r="L91" s="33">
        <v>1009</v>
      </c>
      <c r="M91" s="33">
        <v>1709</v>
      </c>
      <c r="N91" s="33">
        <v>1831</v>
      </c>
      <c r="O91" s="24"/>
      <c r="P91" s="34">
        <f t="shared" si="13"/>
        <v>14903</v>
      </c>
      <c r="R91" s="4"/>
    </row>
    <row r="92" spans="2:18" ht="12" customHeight="1">
      <c r="B92" s="48" t="s">
        <v>73</v>
      </c>
      <c r="C92" s="33">
        <v>1967</v>
      </c>
      <c r="D92" s="33">
        <v>1956</v>
      </c>
      <c r="E92" s="33">
        <v>2598</v>
      </c>
      <c r="F92" s="33">
        <v>2412</v>
      </c>
      <c r="G92" s="33">
        <v>1777</v>
      </c>
      <c r="H92" s="33">
        <v>2066</v>
      </c>
      <c r="I92" s="33">
        <v>2822</v>
      </c>
      <c r="J92" s="33">
        <v>2121</v>
      </c>
      <c r="K92" s="33">
        <v>1777</v>
      </c>
      <c r="L92" s="33">
        <v>2132</v>
      </c>
      <c r="M92" s="33">
        <v>2827</v>
      </c>
      <c r="N92" s="33">
        <v>2476</v>
      </c>
      <c r="O92" s="24"/>
      <c r="P92" s="34">
        <f t="shared" si="13"/>
        <v>26931</v>
      </c>
      <c r="R92" s="4"/>
    </row>
    <row r="93" spans="2:18" ht="12" customHeight="1">
      <c r="B93" s="48" t="s">
        <v>74</v>
      </c>
      <c r="C93" s="33">
        <v>78</v>
      </c>
      <c r="D93" s="33">
        <v>122</v>
      </c>
      <c r="E93" s="33">
        <v>65</v>
      </c>
      <c r="F93" s="33">
        <v>76</v>
      </c>
      <c r="G93" s="33">
        <v>67</v>
      </c>
      <c r="H93" s="33">
        <v>59</v>
      </c>
      <c r="I93" s="33">
        <v>56</v>
      </c>
      <c r="J93" s="33">
        <v>43</v>
      </c>
      <c r="K93" s="33">
        <v>56</v>
      </c>
      <c r="L93" s="33">
        <v>112</v>
      </c>
      <c r="M93" s="33">
        <v>132</v>
      </c>
      <c r="N93" s="33">
        <v>142</v>
      </c>
      <c r="O93" s="24"/>
      <c r="P93" s="34">
        <f t="shared" si="13"/>
        <v>1008</v>
      </c>
      <c r="R93" s="4"/>
    </row>
    <row r="94" spans="2:18" ht="12" customHeight="1">
      <c r="B94" s="48" t="s">
        <v>75</v>
      </c>
      <c r="C94" s="33">
        <v>39</v>
      </c>
      <c r="D94" s="33">
        <v>36</v>
      </c>
      <c r="E94" s="33">
        <v>51</v>
      </c>
      <c r="F94" s="33">
        <v>42</v>
      </c>
      <c r="G94" s="33">
        <v>40</v>
      </c>
      <c r="H94" s="33">
        <v>43</v>
      </c>
      <c r="I94" s="33">
        <v>50</v>
      </c>
      <c r="J94" s="33">
        <v>35</v>
      </c>
      <c r="K94" s="33">
        <v>34</v>
      </c>
      <c r="L94" s="33">
        <v>46</v>
      </c>
      <c r="M94" s="33">
        <v>41</v>
      </c>
      <c r="N94" s="33">
        <v>53</v>
      </c>
      <c r="O94" s="24"/>
      <c r="P94" s="34">
        <f t="shared" si="13"/>
        <v>510</v>
      </c>
      <c r="R94" s="4"/>
    </row>
    <row r="95" spans="2:18" ht="12" customHeight="1">
      <c r="B95" s="48" t="s">
        <v>76</v>
      </c>
      <c r="C95" s="33">
        <v>266</v>
      </c>
      <c r="D95" s="33">
        <v>259</v>
      </c>
      <c r="E95" s="33">
        <v>224</v>
      </c>
      <c r="F95" s="33">
        <v>231</v>
      </c>
      <c r="G95" s="33">
        <v>176</v>
      </c>
      <c r="H95" s="33">
        <v>126</v>
      </c>
      <c r="I95" s="33">
        <v>173</v>
      </c>
      <c r="J95" s="33">
        <v>154</v>
      </c>
      <c r="K95" s="33">
        <v>254</v>
      </c>
      <c r="L95" s="33">
        <v>277</v>
      </c>
      <c r="M95" s="33">
        <v>311</v>
      </c>
      <c r="N95" s="33">
        <v>485</v>
      </c>
      <c r="O95" s="24"/>
      <c r="P95" s="34">
        <f t="shared" si="13"/>
        <v>2936</v>
      </c>
      <c r="R95" s="4"/>
    </row>
    <row r="96" spans="2:18" ht="12" customHeight="1">
      <c r="B96" s="48" t="s">
        <v>77</v>
      </c>
      <c r="C96" s="33">
        <v>928</v>
      </c>
      <c r="D96" s="33">
        <v>1224</v>
      </c>
      <c r="E96" s="33">
        <v>1431</v>
      </c>
      <c r="F96" s="33">
        <v>977</v>
      </c>
      <c r="G96" s="33">
        <v>353</v>
      </c>
      <c r="H96" s="33">
        <v>476</v>
      </c>
      <c r="I96" s="33">
        <v>334</v>
      </c>
      <c r="J96" s="33">
        <v>361</v>
      </c>
      <c r="K96" s="33">
        <v>352</v>
      </c>
      <c r="L96" s="33">
        <v>667</v>
      </c>
      <c r="M96" s="33">
        <v>1043</v>
      </c>
      <c r="N96" s="33">
        <v>804</v>
      </c>
      <c r="O96" s="24"/>
      <c r="P96" s="34">
        <f t="shared" si="13"/>
        <v>8950</v>
      </c>
      <c r="R96" s="4"/>
    </row>
    <row r="97" spans="2:18" ht="12" customHeight="1">
      <c r="B97" s="48" t="s">
        <v>78</v>
      </c>
      <c r="C97" s="33">
        <v>189</v>
      </c>
      <c r="D97" s="33">
        <v>116</v>
      </c>
      <c r="E97" s="33">
        <v>153</v>
      </c>
      <c r="F97" s="33">
        <v>104</v>
      </c>
      <c r="G97" s="33">
        <v>76</v>
      </c>
      <c r="H97" s="33">
        <v>78</v>
      </c>
      <c r="I97" s="33">
        <v>122</v>
      </c>
      <c r="J97" s="33">
        <v>70</v>
      </c>
      <c r="K97" s="33">
        <v>62</v>
      </c>
      <c r="L97" s="33">
        <v>94</v>
      </c>
      <c r="M97" s="33">
        <v>169</v>
      </c>
      <c r="N97" s="33">
        <v>145</v>
      </c>
      <c r="O97" s="24"/>
      <c r="P97" s="34">
        <f t="shared" si="13"/>
        <v>1378</v>
      </c>
      <c r="R97" s="4"/>
    </row>
    <row r="98" spans="2:18" ht="12" customHeight="1">
      <c r="B98" s="48" t="s">
        <v>79</v>
      </c>
      <c r="C98" s="33">
        <v>1887</v>
      </c>
      <c r="D98" s="33">
        <v>2265</v>
      </c>
      <c r="E98" s="33">
        <v>2046</v>
      </c>
      <c r="F98" s="33">
        <v>634</v>
      </c>
      <c r="G98" s="33">
        <v>483</v>
      </c>
      <c r="H98" s="33">
        <v>566</v>
      </c>
      <c r="I98" s="33">
        <v>1144</v>
      </c>
      <c r="J98" s="33">
        <v>441</v>
      </c>
      <c r="K98" s="33">
        <v>511</v>
      </c>
      <c r="L98" s="33">
        <v>962</v>
      </c>
      <c r="M98" s="33">
        <v>1455</v>
      </c>
      <c r="N98" s="33">
        <v>1568</v>
      </c>
      <c r="O98" s="24"/>
      <c r="P98" s="34">
        <f t="shared" si="13"/>
        <v>13962</v>
      </c>
      <c r="R98" s="4"/>
    </row>
    <row r="99" spans="2:18" ht="12" customHeight="1">
      <c r="B99" s="48" t="s">
        <v>80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2</v>
      </c>
      <c r="K99" s="33">
        <v>2</v>
      </c>
      <c r="L99" s="33">
        <v>0</v>
      </c>
      <c r="M99" s="33">
        <v>5</v>
      </c>
      <c r="N99" s="33">
        <v>1</v>
      </c>
      <c r="O99" s="24"/>
      <c r="P99" s="34">
        <f t="shared" si="13"/>
        <v>10</v>
      </c>
      <c r="R99" s="4"/>
    </row>
    <row r="100" spans="2:18" ht="12" customHeight="1">
      <c r="B100" s="48" t="s">
        <v>81</v>
      </c>
      <c r="C100" s="33">
        <v>324</v>
      </c>
      <c r="D100" s="33">
        <v>345</v>
      </c>
      <c r="E100" s="33">
        <v>492</v>
      </c>
      <c r="F100" s="33">
        <v>409</v>
      </c>
      <c r="G100" s="33">
        <v>198</v>
      </c>
      <c r="H100" s="33">
        <v>203</v>
      </c>
      <c r="I100" s="33">
        <v>187</v>
      </c>
      <c r="J100" s="33">
        <v>158</v>
      </c>
      <c r="K100" s="33">
        <v>182</v>
      </c>
      <c r="L100" s="33">
        <v>346</v>
      </c>
      <c r="M100" s="33">
        <v>420</v>
      </c>
      <c r="N100" s="33">
        <v>419</v>
      </c>
      <c r="O100" s="24"/>
      <c r="P100" s="34">
        <f t="shared" si="13"/>
        <v>3683</v>
      </c>
      <c r="R100" s="4"/>
    </row>
    <row r="101" spans="2:18" ht="12" customHeight="1">
      <c r="B101" s="48" t="s">
        <v>82</v>
      </c>
      <c r="C101" s="33">
        <v>108</v>
      </c>
      <c r="D101" s="33">
        <v>202</v>
      </c>
      <c r="E101" s="33">
        <v>61</v>
      </c>
      <c r="F101" s="33">
        <v>121</v>
      </c>
      <c r="G101" s="33">
        <v>55</v>
      </c>
      <c r="H101" s="33">
        <v>67</v>
      </c>
      <c r="I101" s="33">
        <v>89</v>
      </c>
      <c r="J101" s="33">
        <v>65</v>
      </c>
      <c r="K101" s="33">
        <v>58</v>
      </c>
      <c r="L101" s="33">
        <v>138</v>
      </c>
      <c r="M101" s="33">
        <v>120</v>
      </c>
      <c r="N101" s="33">
        <v>123</v>
      </c>
      <c r="O101" s="24"/>
      <c r="P101" s="34">
        <f t="shared" si="13"/>
        <v>1207</v>
      </c>
      <c r="R101" s="4"/>
    </row>
    <row r="102" spans="2:18" ht="12" customHeight="1">
      <c r="B102" s="48" t="s">
        <v>83</v>
      </c>
      <c r="C102" s="33">
        <v>14035</v>
      </c>
      <c r="D102" s="33">
        <v>14412</v>
      </c>
      <c r="E102" s="33">
        <v>17916</v>
      </c>
      <c r="F102" s="33">
        <v>16487</v>
      </c>
      <c r="G102" s="33">
        <v>15301</v>
      </c>
      <c r="H102" s="33">
        <v>21406</v>
      </c>
      <c r="I102" s="33">
        <v>32647</v>
      </c>
      <c r="J102" s="33">
        <v>32570</v>
      </c>
      <c r="K102" s="33">
        <v>21244</v>
      </c>
      <c r="L102" s="33">
        <v>18662</v>
      </c>
      <c r="M102" s="33">
        <v>17463</v>
      </c>
      <c r="N102" s="33">
        <v>17048</v>
      </c>
      <c r="O102" s="24"/>
      <c r="P102" s="34">
        <f t="shared" si="13"/>
        <v>239191</v>
      </c>
      <c r="R102" s="4"/>
    </row>
    <row r="103" spans="2:18" ht="12" customHeight="1">
      <c r="B103" s="48" t="s">
        <v>84</v>
      </c>
      <c r="C103" s="33">
        <v>220</v>
      </c>
      <c r="D103" s="33">
        <v>214</v>
      </c>
      <c r="E103" s="33">
        <v>106</v>
      </c>
      <c r="F103" s="33">
        <v>71</v>
      </c>
      <c r="G103" s="33">
        <v>47</v>
      </c>
      <c r="H103" s="33">
        <v>33</v>
      </c>
      <c r="I103" s="33">
        <v>49</v>
      </c>
      <c r="J103" s="33">
        <v>35</v>
      </c>
      <c r="K103" s="33">
        <v>47</v>
      </c>
      <c r="L103" s="33">
        <v>76</v>
      </c>
      <c r="M103" s="33">
        <v>102</v>
      </c>
      <c r="N103" s="33">
        <v>211</v>
      </c>
      <c r="O103" s="24"/>
      <c r="P103" s="34">
        <f t="shared" si="13"/>
        <v>1211</v>
      </c>
      <c r="R103" s="4"/>
    </row>
    <row r="104" spans="2:18" ht="12" customHeight="1">
      <c r="B104" s="48" t="s">
        <v>85</v>
      </c>
      <c r="C104" s="33">
        <v>0</v>
      </c>
      <c r="D104" s="33">
        <v>2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1</v>
      </c>
      <c r="N104" s="33">
        <v>3</v>
      </c>
      <c r="O104" s="24"/>
      <c r="P104" s="34">
        <f t="shared" si="13"/>
        <v>6</v>
      </c>
      <c r="R104" s="4"/>
    </row>
    <row r="105" spans="2:18" ht="12" customHeight="1">
      <c r="B105" s="48" t="s">
        <v>86</v>
      </c>
      <c r="C105" s="33">
        <v>2857</v>
      </c>
      <c r="D105" s="33">
        <v>2715</v>
      </c>
      <c r="E105" s="33">
        <v>781</v>
      </c>
      <c r="F105" s="33">
        <v>356</v>
      </c>
      <c r="G105" s="33">
        <v>371</v>
      </c>
      <c r="H105" s="33">
        <v>402</v>
      </c>
      <c r="I105" s="33">
        <v>268</v>
      </c>
      <c r="J105" s="33">
        <v>218</v>
      </c>
      <c r="K105" s="33">
        <v>293</v>
      </c>
      <c r="L105" s="33">
        <v>448</v>
      </c>
      <c r="M105" s="33">
        <v>589</v>
      </c>
      <c r="N105" s="33">
        <v>2662</v>
      </c>
      <c r="O105" s="24"/>
      <c r="P105" s="34">
        <f t="shared" si="13"/>
        <v>11960</v>
      </c>
      <c r="R105" s="4"/>
    </row>
    <row r="106" spans="2:18" ht="12" customHeight="1">
      <c r="B106" s="48" t="s">
        <v>87</v>
      </c>
      <c r="C106" s="33">
        <v>17115</v>
      </c>
      <c r="D106" s="33">
        <v>20114</v>
      </c>
      <c r="E106" s="33">
        <v>20639</v>
      </c>
      <c r="F106" s="33">
        <v>18532</v>
      </c>
      <c r="G106" s="33">
        <v>11661</v>
      </c>
      <c r="H106" s="33">
        <v>8340</v>
      </c>
      <c r="I106" s="33">
        <v>12529</v>
      </c>
      <c r="J106" s="33">
        <v>13017</v>
      </c>
      <c r="K106" s="33">
        <v>6908</v>
      </c>
      <c r="L106" s="33">
        <v>13742</v>
      </c>
      <c r="M106" s="33">
        <v>16517</v>
      </c>
      <c r="N106" s="33">
        <v>16616</v>
      </c>
      <c r="O106" s="24"/>
      <c r="P106" s="34">
        <f t="shared" si="13"/>
        <v>175730</v>
      </c>
      <c r="R106" s="4"/>
    </row>
    <row r="107" spans="2:18" ht="12" customHeight="1">
      <c r="B107" s="48" t="s">
        <v>88</v>
      </c>
      <c r="C107" s="33">
        <v>1</v>
      </c>
      <c r="D107" s="33">
        <v>2</v>
      </c>
      <c r="E107" s="33">
        <v>0</v>
      </c>
      <c r="F107" s="33">
        <v>0</v>
      </c>
      <c r="G107" s="33">
        <v>0</v>
      </c>
      <c r="H107" s="33">
        <v>2</v>
      </c>
      <c r="I107" s="33">
        <v>2</v>
      </c>
      <c r="J107" s="33">
        <v>2</v>
      </c>
      <c r="K107" s="33">
        <v>0</v>
      </c>
      <c r="L107" s="33">
        <v>1</v>
      </c>
      <c r="M107" s="33">
        <v>1</v>
      </c>
      <c r="N107" s="33">
        <v>0</v>
      </c>
      <c r="O107" s="24"/>
      <c r="P107" s="34">
        <f t="shared" si="13"/>
        <v>11</v>
      </c>
      <c r="R107" s="4"/>
    </row>
    <row r="108" spans="2:18" ht="12" customHeight="1">
      <c r="B108" s="48" t="s">
        <v>89</v>
      </c>
      <c r="C108" s="33">
        <v>175</v>
      </c>
      <c r="D108" s="33">
        <v>258</v>
      </c>
      <c r="E108" s="33">
        <v>253</v>
      </c>
      <c r="F108" s="33">
        <v>210</v>
      </c>
      <c r="G108" s="33">
        <v>175</v>
      </c>
      <c r="H108" s="33">
        <v>185</v>
      </c>
      <c r="I108" s="33">
        <v>280</v>
      </c>
      <c r="J108" s="33">
        <v>290</v>
      </c>
      <c r="K108" s="33">
        <v>141</v>
      </c>
      <c r="L108" s="33">
        <v>211</v>
      </c>
      <c r="M108" s="33">
        <v>327</v>
      </c>
      <c r="N108" s="33">
        <v>332</v>
      </c>
      <c r="O108" s="24"/>
      <c r="P108" s="34">
        <f t="shared" si="13"/>
        <v>2837</v>
      </c>
      <c r="R108" s="4"/>
    </row>
    <row r="109" spans="2:18" ht="12" customHeight="1">
      <c r="B109" s="49" t="s">
        <v>90</v>
      </c>
      <c r="C109" s="33">
        <v>11</v>
      </c>
      <c r="D109" s="33">
        <v>13</v>
      </c>
      <c r="E109" s="33">
        <v>18</v>
      </c>
      <c r="F109" s="33">
        <v>17</v>
      </c>
      <c r="G109" s="33">
        <v>22</v>
      </c>
      <c r="H109" s="33">
        <v>16</v>
      </c>
      <c r="I109" s="33">
        <v>28</v>
      </c>
      <c r="J109" s="33">
        <v>32</v>
      </c>
      <c r="K109" s="33">
        <v>29</v>
      </c>
      <c r="L109" s="33">
        <v>32</v>
      </c>
      <c r="M109" s="33">
        <v>36</v>
      </c>
      <c r="N109" s="33">
        <v>34</v>
      </c>
      <c r="O109" s="24"/>
      <c r="P109" s="34">
        <f t="shared" si="13"/>
        <v>288</v>
      </c>
      <c r="R109" s="4"/>
    </row>
    <row r="110" spans="2:18" ht="12" customHeight="1">
      <c r="B110" s="48" t="s">
        <v>91</v>
      </c>
      <c r="C110" s="33">
        <v>722</v>
      </c>
      <c r="D110" s="33">
        <v>761</v>
      </c>
      <c r="E110" s="33">
        <v>435</v>
      </c>
      <c r="F110" s="33">
        <v>329</v>
      </c>
      <c r="G110" s="33">
        <v>212</v>
      </c>
      <c r="H110" s="33">
        <v>262</v>
      </c>
      <c r="I110" s="33">
        <v>231</v>
      </c>
      <c r="J110" s="33">
        <v>217</v>
      </c>
      <c r="K110" s="33">
        <v>274</v>
      </c>
      <c r="L110" s="33">
        <v>398</v>
      </c>
      <c r="M110" s="33">
        <v>609</v>
      </c>
      <c r="N110" s="33">
        <v>621</v>
      </c>
      <c r="O110" s="24"/>
      <c r="P110" s="34">
        <f t="shared" si="13"/>
        <v>5071</v>
      </c>
      <c r="R110" s="4"/>
    </row>
    <row r="111" spans="2:18" ht="12" customHeight="1">
      <c r="B111" s="48" t="s">
        <v>92</v>
      </c>
      <c r="C111" s="33">
        <v>935</v>
      </c>
      <c r="D111" s="33">
        <v>704</v>
      </c>
      <c r="E111" s="33">
        <v>1110</v>
      </c>
      <c r="F111" s="33">
        <v>1006</v>
      </c>
      <c r="G111" s="33">
        <v>1086</v>
      </c>
      <c r="H111" s="33">
        <v>1436</v>
      </c>
      <c r="I111" s="33">
        <v>1603</v>
      </c>
      <c r="J111" s="33">
        <v>1398</v>
      </c>
      <c r="K111" s="33">
        <v>1441</v>
      </c>
      <c r="L111" s="33">
        <v>1236</v>
      </c>
      <c r="M111" s="33">
        <v>1124</v>
      </c>
      <c r="N111" s="33">
        <v>938</v>
      </c>
      <c r="O111" s="24"/>
      <c r="P111" s="34">
        <f t="shared" si="13"/>
        <v>14017</v>
      </c>
      <c r="R111" s="4"/>
    </row>
    <row r="112" spans="2:18" ht="12" customHeight="1">
      <c r="B112" s="48" t="s">
        <v>93</v>
      </c>
      <c r="C112" s="33">
        <v>192</v>
      </c>
      <c r="D112" s="33">
        <v>224</v>
      </c>
      <c r="E112" s="33">
        <v>303</v>
      </c>
      <c r="F112" s="33">
        <v>189</v>
      </c>
      <c r="G112" s="33">
        <v>191</v>
      </c>
      <c r="H112" s="33">
        <v>231</v>
      </c>
      <c r="I112" s="33">
        <v>206</v>
      </c>
      <c r="J112" s="33">
        <v>162</v>
      </c>
      <c r="K112" s="33">
        <v>86</v>
      </c>
      <c r="L112" s="33">
        <v>177</v>
      </c>
      <c r="M112" s="33">
        <v>178</v>
      </c>
      <c r="N112" s="33">
        <v>412</v>
      </c>
      <c r="O112" s="24"/>
      <c r="P112" s="34">
        <f t="shared" si="13"/>
        <v>2551</v>
      </c>
      <c r="R112" s="4"/>
    </row>
    <row r="113" spans="2:18" ht="12" customHeight="1">
      <c r="B113" s="37" t="s">
        <v>94</v>
      </c>
      <c r="C113" s="33">
        <v>12033</v>
      </c>
      <c r="D113" s="33">
        <v>10454</v>
      </c>
      <c r="E113" s="33">
        <v>9208</v>
      </c>
      <c r="F113" s="33">
        <v>9826</v>
      </c>
      <c r="G113" s="33">
        <v>8128</v>
      </c>
      <c r="H113" s="33">
        <v>9845</v>
      </c>
      <c r="I113" s="33">
        <v>12325</v>
      </c>
      <c r="J113" s="33">
        <v>16622</v>
      </c>
      <c r="K113" s="33">
        <v>8105</v>
      </c>
      <c r="L113" s="33">
        <v>9082</v>
      </c>
      <c r="M113" s="33">
        <v>10364</v>
      </c>
      <c r="N113" s="33">
        <v>13571</v>
      </c>
      <c r="O113" s="24"/>
      <c r="P113" s="34">
        <f t="shared" si="13"/>
        <v>129563</v>
      </c>
      <c r="R113" s="4"/>
    </row>
    <row r="114" spans="2:18" ht="12" customHeight="1">
      <c r="B114" s="37" t="s">
        <v>95</v>
      </c>
      <c r="C114" s="33">
        <v>160</v>
      </c>
      <c r="D114" s="33">
        <v>156</v>
      </c>
      <c r="E114" s="33">
        <v>197</v>
      </c>
      <c r="F114" s="33">
        <v>94</v>
      </c>
      <c r="G114" s="33">
        <v>62</v>
      </c>
      <c r="H114" s="33">
        <v>43</v>
      </c>
      <c r="I114" s="33">
        <v>59</v>
      </c>
      <c r="J114" s="33">
        <v>57</v>
      </c>
      <c r="K114" s="33">
        <v>76</v>
      </c>
      <c r="L114" s="33">
        <v>141</v>
      </c>
      <c r="M114" s="33">
        <v>228</v>
      </c>
      <c r="N114" s="33">
        <v>217</v>
      </c>
      <c r="O114" s="24"/>
      <c r="P114" s="34">
        <f t="shared" si="13"/>
        <v>1490</v>
      </c>
      <c r="R114" s="4"/>
    </row>
    <row r="115" spans="2:18" ht="12" customHeight="1">
      <c r="B115" s="37" t="s">
        <v>96</v>
      </c>
      <c r="C115" s="33">
        <v>21</v>
      </c>
      <c r="D115" s="33">
        <v>9</v>
      </c>
      <c r="E115" s="33">
        <v>23</v>
      </c>
      <c r="F115" s="33">
        <v>11</v>
      </c>
      <c r="G115" s="33">
        <v>15</v>
      </c>
      <c r="H115" s="33">
        <v>10</v>
      </c>
      <c r="I115" s="33">
        <v>17</v>
      </c>
      <c r="J115" s="33">
        <v>16</v>
      </c>
      <c r="K115" s="33">
        <v>9</v>
      </c>
      <c r="L115" s="33">
        <v>14</v>
      </c>
      <c r="M115" s="33">
        <v>20</v>
      </c>
      <c r="N115" s="33">
        <v>15</v>
      </c>
      <c r="O115" s="24"/>
      <c r="P115" s="34">
        <f t="shared" si="13"/>
        <v>180</v>
      </c>
      <c r="R115" s="4"/>
    </row>
    <row r="116" spans="2:18" ht="12" customHeight="1">
      <c r="B116" s="37" t="s">
        <v>97</v>
      </c>
      <c r="C116" s="33">
        <v>314</v>
      </c>
      <c r="D116" s="33">
        <v>251</v>
      </c>
      <c r="E116" s="33">
        <v>237</v>
      </c>
      <c r="F116" s="33">
        <v>187</v>
      </c>
      <c r="G116" s="33">
        <v>110</v>
      </c>
      <c r="H116" s="33">
        <v>105</v>
      </c>
      <c r="I116" s="33">
        <v>94</v>
      </c>
      <c r="J116" s="33">
        <v>97</v>
      </c>
      <c r="K116" s="33">
        <v>135</v>
      </c>
      <c r="L116" s="33">
        <v>198</v>
      </c>
      <c r="M116" s="33">
        <v>222</v>
      </c>
      <c r="N116" s="33">
        <v>209</v>
      </c>
      <c r="O116" s="24"/>
      <c r="P116" s="34">
        <f t="shared" si="13"/>
        <v>2159</v>
      </c>
      <c r="R116" s="4"/>
    </row>
    <row r="117" spans="2:18" ht="12" customHeight="1">
      <c r="B117" s="37" t="s">
        <v>98</v>
      </c>
      <c r="C117" s="33">
        <v>75</v>
      </c>
      <c r="D117" s="33">
        <v>62</v>
      </c>
      <c r="E117" s="33">
        <v>171</v>
      </c>
      <c r="F117" s="33">
        <v>76</v>
      </c>
      <c r="G117" s="33">
        <v>53</v>
      </c>
      <c r="H117" s="33">
        <v>55</v>
      </c>
      <c r="I117" s="33">
        <v>93</v>
      </c>
      <c r="J117" s="33">
        <v>178</v>
      </c>
      <c r="K117" s="33">
        <v>42</v>
      </c>
      <c r="L117" s="33">
        <v>93</v>
      </c>
      <c r="M117" s="33">
        <v>99</v>
      </c>
      <c r="N117" s="33">
        <v>152</v>
      </c>
      <c r="O117" s="24"/>
      <c r="P117" s="34">
        <f t="shared" si="13"/>
        <v>1149</v>
      </c>
      <c r="R117" s="4"/>
    </row>
    <row r="118" spans="2:18" ht="12" customHeight="1">
      <c r="B118" s="37" t="s">
        <v>99</v>
      </c>
      <c r="C118" s="33">
        <v>13</v>
      </c>
      <c r="D118" s="33">
        <v>12</v>
      </c>
      <c r="E118" s="33">
        <v>16</v>
      </c>
      <c r="F118" s="33">
        <v>15</v>
      </c>
      <c r="G118" s="33">
        <v>7</v>
      </c>
      <c r="H118" s="33">
        <v>7</v>
      </c>
      <c r="I118" s="33">
        <v>8</v>
      </c>
      <c r="J118" s="33">
        <v>17</v>
      </c>
      <c r="K118" s="33">
        <v>32</v>
      </c>
      <c r="L118" s="33">
        <v>19</v>
      </c>
      <c r="M118" s="33">
        <v>30</v>
      </c>
      <c r="N118" s="33">
        <v>34</v>
      </c>
      <c r="O118" s="24"/>
      <c r="P118" s="34">
        <f t="shared" si="13"/>
        <v>210</v>
      </c>
      <c r="R118" s="4"/>
    </row>
    <row r="119" spans="2:18" ht="12" customHeight="1">
      <c r="B119" s="37" t="s">
        <v>100</v>
      </c>
      <c r="C119" s="33">
        <v>23</v>
      </c>
      <c r="D119" s="33">
        <v>18</v>
      </c>
      <c r="E119" s="33">
        <v>30</v>
      </c>
      <c r="F119" s="33">
        <v>13</v>
      </c>
      <c r="G119" s="33">
        <v>20</v>
      </c>
      <c r="H119" s="33">
        <v>18</v>
      </c>
      <c r="I119" s="33">
        <v>21</v>
      </c>
      <c r="J119" s="33">
        <v>24</v>
      </c>
      <c r="K119" s="33">
        <v>11</v>
      </c>
      <c r="L119" s="33">
        <v>28</v>
      </c>
      <c r="M119" s="33">
        <v>24</v>
      </c>
      <c r="N119" s="33">
        <v>36</v>
      </c>
      <c r="O119" s="24"/>
      <c r="P119" s="34">
        <f t="shared" si="13"/>
        <v>266</v>
      </c>
      <c r="R119" s="4"/>
    </row>
    <row r="120" spans="2:18" ht="12" customHeight="1">
      <c r="B120" s="37" t="s">
        <v>101</v>
      </c>
      <c r="C120" s="33">
        <v>22</v>
      </c>
      <c r="D120" s="33">
        <v>19</v>
      </c>
      <c r="E120" s="33">
        <v>17</v>
      </c>
      <c r="F120" s="33">
        <v>21</v>
      </c>
      <c r="G120" s="33">
        <v>30</v>
      </c>
      <c r="H120" s="33">
        <v>6</v>
      </c>
      <c r="I120" s="33">
        <v>13</v>
      </c>
      <c r="J120" s="33">
        <v>15</v>
      </c>
      <c r="K120" s="33">
        <v>13</v>
      </c>
      <c r="L120" s="33">
        <v>12</v>
      </c>
      <c r="M120" s="33">
        <v>16</v>
      </c>
      <c r="N120" s="33">
        <v>27</v>
      </c>
      <c r="O120" s="24"/>
      <c r="P120" s="34">
        <f t="shared" si="13"/>
        <v>211</v>
      </c>
      <c r="R120" s="4"/>
    </row>
    <row r="121" spans="2:18" ht="12" customHeight="1">
      <c r="B121" s="37" t="s">
        <v>102</v>
      </c>
      <c r="C121" s="33">
        <v>16</v>
      </c>
      <c r="D121" s="33">
        <v>6</v>
      </c>
      <c r="E121" s="33">
        <v>14</v>
      </c>
      <c r="F121" s="33">
        <v>12</v>
      </c>
      <c r="G121" s="33">
        <v>4</v>
      </c>
      <c r="H121" s="33">
        <v>7</v>
      </c>
      <c r="I121" s="33">
        <v>4</v>
      </c>
      <c r="J121" s="33">
        <v>10</v>
      </c>
      <c r="K121" s="33">
        <v>3</v>
      </c>
      <c r="L121" s="33">
        <v>5</v>
      </c>
      <c r="M121" s="33">
        <v>9</v>
      </c>
      <c r="N121" s="33">
        <v>21</v>
      </c>
      <c r="O121" s="24"/>
      <c r="P121" s="34">
        <f t="shared" si="13"/>
        <v>111</v>
      </c>
      <c r="R121" s="4"/>
    </row>
    <row r="122" spans="2:18" ht="12" customHeight="1">
      <c r="B122" s="37" t="s">
        <v>103</v>
      </c>
      <c r="C122" s="33">
        <v>5</v>
      </c>
      <c r="D122" s="33">
        <v>7</v>
      </c>
      <c r="E122" s="33">
        <v>12</v>
      </c>
      <c r="F122" s="33">
        <v>2</v>
      </c>
      <c r="G122" s="33">
        <v>8</v>
      </c>
      <c r="H122" s="33">
        <v>8</v>
      </c>
      <c r="I122" s="33">
        <v>5</v>
      </c>
      <c r="J122" s="33">
        <v>8</v>
      </c>
      <c r="K122" s="33">
        <v>5</v>
      </c>
      <c r="L122" s="33">
        <v>6</v>
      </c>
      <c r="M122" s="33">
        <v>9</v>
      </c>
      <c r="N122" s="33">
        <v>10</v>
      </c>
      <c r="O122" s="24"/>
      <c r="P122" s="34">
        <f t="shared" si="13"/>
        <v>85</v>
      </c>
      <c r="R122" s="4"/>
    </row>
    <row r="123" spans="2:18" ht="12" customHeight="1">
      <c r="B123" s="37" t="s">
        <v>104</v>
      </c>
      <c r="C123" s="33">
        <v>2159</v>
      </c>
      <c r="D123" s="33">
        <v>2156</v>
      </c>
      <c r="E123" s="33">
        <v>2079</v>
      </c>
      <c r="F123" s="33">
        <v>713</v>
      </c>
      <c r="G123" s="33">
        <v>507</v>
      </c>
      <c r="H123" s="33">
        <v>876</v>
      </c>
      <c r="I123" s="33">
        <v>1230</v>
      </c>
      <c r="J123" s="33">
        <v>555</v>
      </c>
      <c r="K123" s="33">
        <v>411</v>
      </c>
      <c r="L123" s="33">
        <v>842</v>
      </c>
      <c r="M123" s="33">
        <v>1082</v>
      </c>
      <c r="N123" s="33">
        <v>2032</v>
      </c>
      <c r="O123" s="24"/>
      <c r="P123" s="34">
        <f t="shared" si="13"/>
        <v>14642</v>
      </c>
      <c r="R123" s="4"/>
    </row>
    <row r="124" spans="2:18" ht="12" customHeight="1">
      <c r="B124" s="37" t="s">
        <v>105</v>
      </c>
      <c r="C124" s="33">
        <v>4196</v>
      </c>
      <c r="D124" s="33">
        <v>4099</v>
      </c>
      <c r="E124" s="33">
        <v>3999</v>
      </c>
      <c r="F124" s="33">
        <v>4400</v>
      </c>
      <c r="G124" s="33">
        <v>3921</v>
      </c>
      <c r="H124" s="33">
        <v>3808</v>
      </c>
      <c r="I124" s="33">
        <v>5053</v>
      </c>
      <c r="J124" s="33">
        <v>4000</v>
      </c>
      <c r="K124" s="33">
        <v>3516</v>
      </c>
      <c r="L124" s="33">
        <v>4241</v>
      </c>
      <c r="M124" s="33">
        <v>4354</v>
      </c>
      <c r="N124" s="33">
        <v>5147</v>
      </c>
      <c r="O124" s="24"/>
      <c r="P124" s="34">
        <f t="shared" si="13"/>
        <v>50734</v>
      </c>
      <c r="R124" s="4"/>
    </row>
    <row r="125" spans="2:18" ht="12" customHeight="1">
      <c r="B125" s="37" t="s">
        <v>106</v>
      </c>
      <c r="C125" s="33">
        <v>2146</v>
      </c>
      <c r="D125" s="33">
        <v>2612</v>
      </c>
      <c r="E125" s="33">
        <v>1333</v>
      </c>
      <c r="F125" s="33">
        <v>1758</v>
      </c>
      <c r="G125" s="33">
        <v>843</v>
      </c>
      <c r="H125" s="33">
        <v>1056</v>
      </c>
      <c r="I125" s="33">
        <v>1004</v>
      </c>
      <c r="J125" s="33">
        <v>937</v>
      </c>
      <c r="K125" s="33">
        <v>1085</v>
      </c>
      <c r="L125" s="33">
        <v>1466</v>
      </c>
      <c r="M125" s="33">
        <v>3558</v>
      </c>
      <c r="N125" s="33">
        <v>2162</v>
      </c>
      <c r="O125" s="24"/>
      <c r="P125" s="34">
        <f t="shared" si="13"/>
        <v>19960</v>
      </c>
      <c r="R125" s="4"/>
    </row>
    <row r="126" spans="2:18" ht="12" customHeight="1">
      <c r="B126" s="37" t="s">
        <v>107</v>
      </c>
      <c r="C126" s="33">
        <v>846</v>
      </c>
      <c r="D126" s="33">
        <v>903</v>
      </c>
      <c r="E126" s="33">
        <v>1890</v>
      </c>
      <c r="F126" s="33">
        <v>2496</v>
      </c>
      <c r="G126" s="33">
        <v>2069</v>
      </c>
      <c r="H126" s="33">
        <v>2866</v>
      </c>
      <c r="I126" s="33">
        <v>3566</v>
      </c>
      <c r="J126" s="33">
        <v>3559</v>
      </c>
      <c r="K126" s="33">
        <v>2854</v>
      </c>
      <c r="L126" s="33">
        <v>1938</v>
      </c>
      <c r="M126" s="33">
        <v>1791</v>
      </c>
      <c r="N126" s="33">
        <v>2139</v>
      </c>
      <c r="O126" s="24"/>
      <c r="P126" s="34">
        <f t="shared" si="13"/>
        <v>26917</v>
      </c>
      <c r="R126" s="4"/>
    </row>
    <row r="127" spans="2:18" ht="12" customHeight="1">
      <c r="B127" s="37" t="s">
        <v>108</v>
      </c>
      <c r="C127" s="33">
        <v>23780</v>
      </c>
      <c r="D127" s="33">
        <v>22577</v>
      </c>
      <c r="E127" s="33">
        <v>29307</v>
      </c>
      <c r="F127" s="33">
        <v>31491</v>
      </c>
      <c r="G127" s="33">
        <v>36944</v>
      </c>
      <c r="H127" s="33">
        <v>35666</v>
      </c>
      <c r="I127" s="33">
        <v>40733</v>
      </c>
      <c r="J127" s="33">
        <v>41099</v>
      </c>
      <c r="K127" s="33">
        <v>36384</v>
      </c>
      <c r="L127" s="33">
        <v>35351</v>
      </c>
      <c r="M127" s="33">
        <v>30100</v>
      </c>
      <c r="N127" s="33">
        <v>28405</v>
      </c>
      <c r="O127" s="24"/>
      <c r="P127" s="34">
        <f t="shared" si="13"/>
        <v>391837</v>
      </c>
      <c r="R127" s="4"/>
    </row>
    <row r="128" spans="2:18" ht="12" customHeight="1">
      <c r="B128" s="37" t="s">
        <v>109</v>
      </c>
      <c r="C128" s="33">
        <v>776</v>
      </c>
      <c r="D128" s="33">
        <v>571</v>
      </c>
      <c r="E128" s="33">
        <v>513</v>
      </c>
      <c r="F128" s="33">
        <v>644</v>
      </c>
      <c r="G128" s="33">
        <v>468</v>
      </c>
      <c r="H128" s="33">
        <v>478</v>
      </c>
      <c r="I128" s="33">
        <v>545</v>
      </c>
      <c r="J128" s="33">
        <v>489</v>
      </c>
      <c r="K128" s="33">
        <v>493</v>
      </c>
      <c r="L128" s="33">
        <v>598</v>
      </c>
      <c r="M128" s="33">
        <v>747</v>
      </c>
      <c r="N128" s="33">
        <v>929</v>
      </c>
      <c r="O128" s="24"/>
      <c r="P128" s="34">
        <f t="shared" si="13"/>
        <v>7251</v>
      </c>
      <c r="R128" s="4"/>
    </row>
    <row r="129" spans="2:18" ht="12" customHeight="1">
      <c r="B129" s="37" t="s">
        <v>110</v>
      </c>
      <c r="C129" s="33">
        <v>11802</v>
      </c>
      <c r="D129" s="33">
        <v>9365</v>
      </c>
      <c r="E129" s="33">
        <v>9427</v>
      </c>
      <c r="F129" s="33">
        <v>8357</v>
      </c>
      <c r="G129" s="33">
        <v>7110</v>
      </c>
      <c r="H129" s="33">
        <v>5917</v>
      </c>
      <c r="I129" s="33">
        <v>5121</v>
      </c>
      <c r="J129" s="33">
        <v>5802</v>
      </c>
      <c r="K129" s="33">
        <v>7332</v>
      </c>
      <c r="L129" s="33">
        <v>9309</v>
      </c>
      <c r="M129" s="33">
        <v>10276</v>
      </c>
      <c r="N129" s="33">
        <v>10817</v>
      </c>
      <c r="O129" s="24"/>
      <c r="P129" s="34">
        <f t="shared" si="13"/>
        <v>100635</v>
      </c>
      <c r="R129" s="4"/>
    </row>
    <row r="130" spans="2:18" ht="12" customHeight="1">
      <c r="B130" s="37" t="s">
        <v>111</v>
      </c>
      <c r="C130" s="33">
        <v>11</v>
      </c>
      <c r="D130" s="33">
        <v>13</v>
      </c>
      <c r="E130" s="33">
        <v>17</v>
      </c>
      <c r="F130" s="33">
        <v>4</v>
      </c>
      <c r="G130" s="33">
        <v>4</v>
      </c>
      <c r="H130" s="33">
        <v>2</v>
      </c>
      <c r="I130" s="33">
        <v>6</v>
      </c>
      <c r="J130" s="33">
        <v>5</v>
      </c>
      <c r="K130" s="33">
        <v>0</v>
      </c>
      <c r="L130" s="33">
        <v>1</v>
      </c>
      <c r="M130" s="33">
        <v>6</v>
      </c>
      <c r="N130" s="33">
        <v>15</v>
      </c>
      <c r="O130" s="24"/>
      <c r="P130" s="34">
        <f t="shared" si="13"/>
        <v>84</v>
      </c>
      <c r="R130" s="4"/>
    </row>
    <row r="131" spans="2:18" ht="12" customHeight="1">
      <c r="B131" s="37" t="s">
        <v>112</v>
      </c>
      <c r="C131" s="33">
        <v>194</v>
      </c>
      <c r="D131" s="33">
        <v>155</v>
      </c>
      <c r="E131" s="33">
        <v>160</v>
      </c>
      <c r="F131" s="33">
        <v>123</v>
      </c>
      <c r="G131" s="33">
        <v>143</v>
      </c>
      <c r="H131" s="33">
        <v>115</v>
      </c>
      <c r="I131" s="33">
        <v>137</v>
      </c>
      <c r="J131" s="33">
        <v>94</v>
      </c>
      <c r="K131" s="33">
        <v>75</v>
      </c>
      <c r="L131" s="33">
        <v>105</v>
      </c>
      <c r="M131" s="33">
        <v>147</v>
      </c>
      <c r="N131" s="33">
        <v>183</v>
      </c>
      <c r="O131" s="24"/>
      <c r="P131" s="34">
        <f t="shared" si="13"/>
        <v>1631</v>
      </c>
      <c r="R131" s="4"/>
    </row>
    <row r="132" spans="2:18" ht="12" customHeight="1">
      <c r="B132" s="37" t="s">
        <v>113</v>
      </c>
      <c r="C132" s="33">
        <v>26</v>
      </c>
      <c r="D132" s="33">
        <v>20</v>
      </c>
      <c r="E132" s="33">
        <v>15</v>
      </c>
      <c r="F132" s="33">
        <v>18</v>
      </c>
      <c r="G132" s="33">
        <v>10</v>
      </c>
      <c r="H132" s="33">
        <v>7</v>
      </c>
      <c r="I132" s="33">
        <v>4</v>
      </c>
      <c r="J132" s="33">
        <v>4</v>
      </c>
      <c r="K132" s="33">
        <v>5</v>
      </c>
      <c r="L132" s="33">
        <v>6</v>
      </c>
      <c r="M132" s="33">
        <v>9</v>
      </c>
      <c r="N132" s="33">
        <v>31</v>
      </c>
      <c r="O132" s="24"/>
      <c r="P132" s="34">
        <f t="shared" si="13"/>
        <v>155</v>
      </c>
      <c r="R132" s="4"/>
    </row>
    <row r="133" spans="2:18" ht="12" customHeight="1">
      <c r="B133" s="37" t="s">
        <v>114</v>
      </c>
      <c r="C133" s="33">
        <v>7205</v>
      </c>
      <c r="D133" s="33">
        <v>6709</v>
      </c>
      <c r="E133" s="33">
        <v>5146</v>
      </c>
      <c r="F133" s="33">
        <v>1418</v>
      </c>
      <c r="G133" s="33">
        <v>814</v>
      </c>
      <c r="H133" s="33">
        <v>985</v>
      </c>
      <c r="I133" s="33">
        <v>826</v>
      </c>
      <c r="J133" s="33">
        <v>655</v>
      </c>
      <c r="K133" s="33">
        <v>797</v>
      </c>
      <c r="L133" s="33">
        <v>1473</v>
      </c>
      <c r="M133" s="33">
        <v>3136</v>
      </c>
      <c r="N133" s="33">
        <v>10353</v>
      </c>
      <c r="O133" s="24"/>
      <c r="P133" s="34">
        <f t="shared" si="13"/>
        <v>39517</v>
      </c>
      <c r="R133" s="4"/>
    </row>
    <row r="134" spans="2:18" ht="12" customHeight="1">
      <c r="B134" s="37" t="s">
        <v>115</v>
      </c>
      <c r="C134" s="33">
        <v>2442</v>
      </c>
      <c r="D134" s="33">
        <v>2606</v>
      </c>
      <c r="E134" s="33">
        <v>2931</v>
      </c>
      <c r="F134" s="33">
        <v>2786</v>
      </c>
      <c r="G134" s="33">
        <v>1953</v>
      </c>
      <c r="H134" s="33">
        <v>1676</v>
      </c>
      <c r="I134" s="33">
        <v>3046</v>
      </c>
      <c r="J134" s="33">
        <v>1543</v>
      </c>
      <c r="K134" s="33">
        <v>1825</v>
      </c>
      <c r="L134" s="33">
        <v>2551</v>
      </c>
      <c r="M134" s="33">
        <v>2891</v>
      </c>
      <c r="N134" s="33">
        <v>3618</v>
      </c>
      <c r="O134" s="24"/>
      <c r="P134" s="34">
        <f t="shared" si="13"/>
        <v>29868</v>
      </c>
      <c r="R134" s="4"/>
    </row>
    <row r="135" spans="2:18" ht="12" customHeight="1">
      <c r="B135" s="37" t="s">
        <v>116</v>
      </c>
      <c r="C135" s="33">
        <v>0</v>
      </c>
      <c r="D135" s="33">
        <v>1</v>
      </c>
      <c r="E135" s="33">
        <v>0</v>
      </c>
      <c r="F135" s="33">
        <v>0</v>
      </c>
      <c r="G135" s="33">
        <v>0</v>
      </c>
      <c r="H135" s="33">
        <v>0</v>
      </c>
      <c r="I135" s="33">
        <v>1</v>
      </c>
      <c r="J135" s="33">
        <v>2</v>
      </c>
      <c r="K135" s="33">
        <v>1</v>
      </c>
      <c r="L135" s="33">
        <v>1</v>
      </c>
      <c r="M135" s="33">
        <v>1</v>
      </c>
      <c r="N135" s="33">
        <v>48</v>
      </c>
      <c r="O135" s="24"/>
      <c r="P135" s="34">
        <f t="shared" si="13"/>
        <v>55</v>
      </c>
      <c r="R135" s="4"/>
    </row>
    <row r="136" spans="2:18" ht="12" customHeight="1">
      <c r="B136" s="37" t="s">
        <v>117</v>
      </c>
      <c r="C136" s="33">
        <v>1318</v>
      </c>
      <c r="D136" s="33">
        <v>870</v>
      </c>
      <c r="E136" s="33">
        <v>745</v>
      </c>
      <c r="F136" s="33">
        <v>874</v>
      </c>
      <c r="G136" s="33">
        <v>638</v>
      </c>
      <c r="H136" s="33">
        <v>483</v>
      </c>
      <c r="I136" s="33">
        <v>448</v>
      </c>
      <c r="J136" s="33">
        <v>475</v>
      </c>
      <c r="K136" s="33">
        <v>472</v>
      </c>
      <c r="L136" s="33">
        <v>773</v>
      </c>
      <c r="M136" s="33">
        <v>961</v>
      </c>
      <c r="N136" s="33">
        <v>1279</v>
      </c>
      <c r="O136" s="24"/>
      <c r="P136" s="34">
        <f t="shared" si="13"/>
        <v>9336</v>
      </c>
      <c r="R136" s="4"/>
    </row>
    <row r="137" spans="2:18" ht="12" customHeight="1">
      <c r="B137" s="37" t="s">
        <v>118</v>
      </c>
      <c r="C137" s="33">
        <v>60</v>
      </c>
      <c r="D137" s="33">
        <v>74</v>
      </c>
      <c r="E137" s="33">
        <v>81</v>
      </c>
      <c r="F137" s="33">
        <v>54</v>
      </c>
      <c r="G137" s="33">
        <v>44</v>
      </c>
      <c r="H137" s="33">
        <v>29</v>
      </c>
      <c r="I137" s="33">
        <v>36</v>
      </c>
      <c r="J137" s="33">
        <v>46</v>
      </c>
      <c r="K137" s="33">
        <v>45</v>
      </c>
      <c r="L137" s="33">
        <v>44</v>
      </c>
      <c r="M137" s="33">
        <v>57</v>
      </c>
      <c r="N137" s="33">
        <v>64</v>
      </c>
      <c r="O137" s="24"/>
      <c r="P137" s="34">
        <f t="shared" si="13"/>
        <v>634</v>
      </c>
      <c r="R137" s="4"/>
    </row>
    <row r="138" spans="2:16" ht="6" customHeight="1">
      <c r="B138" s="48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4"/>
      <c r="P138" s="50"/>
    </row>
    <row r="139" spans="2:16" ht="12" customHeight="1">
      <c r="B139" s="26" t="s">
        <v>119</v>
      </c>
      <c r="C139" s="27">
        <f aca="true" t="shared" si="14" ref="C139:N139">SUM(C140:C154,C167:C202)</f>
        <v>15703</v>
      </c>
      <c r="D139" s="27">
        <f t="shared" si="14"/>
        <v>16417</v>
      </c>
      <c r="E139" s="27">
        <f t="shared" si="14"/>
        <v>21589</v>
      </c>
      <c r="F139" s="27">
        <f t="shared" si="14"/>
        <v>16755</v>
      </c>
      <c r="G139" s="27">
        <f t="shared" si="14"/>
        <v>17947</v>
      </c>
      <c r="H139" s="27">
        <f t="shared" si="14"/>
        <v>17217</v>
      </c>
      <c r="I139" s="27">
        <f t="shared" si="14"/>
        <v>17505</v>
      </c>
      <c r="J139" s="27">
        <f t="shared" si="14"/>
        <v>17741</v>
      </c>
      <c r="K139" s="27">
        <f t="shared" si="14"/>
        <v>19142</v>
      </c>
      <c r="L139" s="27">
        <f t="shared" si="14"/>
        <v>19004</v>
      </c>
      <c r="M139" s="27">
        <f t="shared" si="14"/>
        <v>22042</v>
      </c>
      <c r="N139" s="27">
        <f t="shared" si="14"/>
        <v>22689</v>
      </c>
      <c r="O139" s="28"/>
      <c r="P139" s="29">
        <f aca="true" t="shared" si="15" ref="P139:P154">SUM(C139:O139)</f>
        <v>223751</v>
      </c>
    </row>
    <row r="140" spans="2:16" ht="12" customHeight="1">
      <c r="B140" s="37" t="s">
        <v>120</v>
      </c>
      <c r="C140" s="33">
        <v>6</v>
      </c>
      <c r="D140" s="33">
        <v>5</v>
      </c>
      <c r="E140" s="33">
        <v>10</v>
      </c>
      <c r="F140" s="33">
        <v>4</v>
      </c>
      <c r="G140" s="33">
        <v>5</v>
      </c>
      <c r="H140" s="33">
        <v>6</v>
      </c>
      <c r="I140" s="33">
        <v>4</v>
      </c>
      <c r="J140" s="33">
        <v>6</v>
      </c>
      <c r="K140" s="33">
        <v>0</v>
      </c>
      <c r="L140" s="33">
        <v>5</v>
      </c>
      <c r="M140" s="33">
        <v>8</v>
      </c>
      <c r="N140" s="33">
        <v>4</v>
      </c>
      <c r="O140" s="24"/>
      <c r="P140" s="34">
        <f t="shared" si="15"/>
        <v>63</v>
      </c>
    </row>
    <row r="141" spans="2:16" ht="12" customHeight="1">
      <c r="B141" s="37" t="s">
        <v>121</v>
      </c>
      <c r="C141" s="33">
        <v>269</v>
      </c>
      <c r="D141" s="33">
        <v>312</v>
      </c>
      <c r="E141" s="33">
        <v>813</v>
      </c>
      <c r="F141" s="33">
        <v>328</v>
      </c>
      <c r="G141" s="33">
        <v>459</v>
      </c>
      <c r="H141" s="33">
        <v>688</v>
      </c>
      <c r="I141" s="33">
        <v>365</v>
      </c>
      <c r="J141" s="33">
        <v>498</v>
      </c>
      <c r="K141" s="33">
        <v>220</v>
      </c>
      <c r="L141" s="33">
        <v>264</v>
      </c>
      <c r="M141" s="33">
        <v>333</v>
      </c>
      <c r="N141" s="33">
        <v>691</v>
      </c>
      <c r="O141" s="24"/>
      <c r="P141" s="34">
        <f t="shared" si="15"/>
        <v>5240</v>
      </c>
    </row>
    <row r="142" spans="2:16" ht="12" customHeight="1">
      <c r="B142" s="37" t="s">
        <v>122</v>
      </c>
      <c r="C142" s="33">
        <v>23</v>
      </c>
      <c r="D142" s="33">
        <v>11</v>
      </c>
      <c r="E142" s="33">
        <v>14</v>
      </c>
      <c r="F142" s="33">
        <v>7</v>
      </c>
      <c r="G142" s="33">
        <v>8</v>
      </c>
      <c r="H142" s="33">
        <v>13</v>
      </c>
      <c r="I142" s="33">
        <v>22</v>
      </c>
      <c r="J142" s="33">
        <v>32</v>
      </c>
      <c r="K142" s="33">
        <v>10</v>
      </c>
      <c r="L142" s="33">
        <v>15</v>
      </c>
      <c r="M142" s="33">
        <v>14</v>
      </c>
      <c r="N142" s="33">
        <v>15</v>
      </c>
      <c r="O142" s="24"/>
      <c r="P142" s="34">
        <f t="shared" si="15"/>
        <v>184</v>
      </c>
    </row>
    <row r="143" spans="2:16" ht="12" customHeight="1">
      <c r="B143" s="37" t="s">
        <v>123</v>
      </c>
      <c r="C143" s="33">
        <v>15</v>
      </c>
      <c r="D143" s="33">
        <v>15</v>
      </c>
      <c r="E143" s="33">
        <v>19</v>
      </c>
      <c r="F143" s="33">
        <v>17</v>
      </c>
      <c r="G143" s="33">
        <v>13</v>
      </c>
      <c r="H143" s="33">
        <v>9</v>
      </c>
      <c r="I143" s="33">
        <v>38</v>
      </c>
      <c r="J143" s="33">
        <v>10</v>
      </c>
      <c r="K143" s="33">
        <v>27</v>
      </c>
      <c r="L143" s="33">
        <v>11</v>
      </c>
      <c r="M143" s="33">
        <v>25</v>
      </c>
      <c r="N143" s="33">
        <v>22</v>
      </c>
      <c r="O143" s="24"/>
      <c r="P143" s="34">
        <f t="shared" si="15"/>
        <v>221</v>
      </c>
    </row>
    <row r="144" spans="2:16" ht="12" customHeight="1">
      <c r="B144" s="37" t="s">
        <v>124</v>
      </c>
      <c r="C144" s="33">
        <v>2</v>
      </c>
      <c r="D144" s="33">
        <v>3</v>
      </c>
      <c r="E144" s="33">
        <v>24</v>
      </c>
      <c r="F144" s="33">
        <v>8</v>
      </c>
      <c r="G144" s="33">
        <v>5</v>
      </c>
      <c r="H144" s="33">
        <v>9</v>
      </c>
      <c r="I144" s="33">
        <v>11</v>
      </c>
      <c r="J144" s="33">
        <v>13</v>
      </c>
      <c r="K144" s="33">
        <v>5</v>
      </c>
      <c r="L144" s="33">
        <v>15</v>
      </c>
      <c r="M144" s="33">
        <v>7</v>
      </c>
      <c r="N144" s="33">
        <v>7</v>
      </c>
      <c r="O144" s="24"/>
      <c r="P144" s="34">
        <f t="shared" si="15"/>
        <v>109</v>
      </c>
    </row>
    <row r="145" spans="2:16" ht="12" customHeight="1">
      <c r="B145" s="37" t="s">
        <v>125</v>
      </c>
      <c r="C145" s="33">
        <v>11</v>
      </c>
      <c r="D145" s="33">
        <v>10</v>
      </c>
      <c r="E145" s="33">
        <v>12</v>
      </c>
      <c r="F145" s="33">
        <v>5</v>
      </c>
      <c r="G145" s="33">
        <v>13</v>
      </c>
      <c r="H145" s="33">
        <v>23</v>
      </c>
      <c r="I145" s="33">
        <v>17</v>
      </c>
      <c r="J145" s="33">
        <v>6</v>
      </c>
      <c r="K145" s="33">
        <v>19</v>
      </c>
      <c r="L145" s="33">
        <v>8</v>
      </c>
      <c r="M145" s="33">
        <v>21</v>
      </c>
      <c r="N145" s="33">
        <v>11</v>
      </c>
      <c r="O145" s="24"/>
      <c r="P145" s="34">
        <f t="shared" si="15"/>
        <v>156</v>
      </c>
    </row>
    <row r="146" spans="2:16" ht="12" customHeight="1">
      <c r="B146" s="37" t="s">
        <v>126</v>
      </c>
      <c r="C146" s="33">
        <v>11</v>
      </c>
      <c r="D146" s="33">
        <v>11</v>
      </c>
      <c r="E146" s="33">
        <v>4</v>
      </c>
      <c r="F146" s="33">
        <v>2</v>
      </c>
      <c r="G146" s="33">
        <v>3</v>
      </c>
      <c r="H146" s="33">
        <v>2</v>
      </c>
      <c r="I146" s="33">
        <v>9</v>
      </c>
      <c r="J146" s="33">
        <v>3</v>
      </c>
      <c r="K146" s="33">
        <v>10</v>
      </c>
      <c r="L146" s="33">
        <v>13</v>
      </c>
      <c r="M146" s="33">
        <v>10</v>
      </c>
      <c r="N146" s="33">
        <v>14</v>
      </c>
      <c r="O146" s="24"/>
      <c r="P146" s="34">
        <f t="shared" si="15"/>
        <v>92</v>
      </c>
    </row>
    <row r="147" spans="2:16" ht="12" customHeight="1">
      <c r="B147" s="37" t="s">
        <v>127</v>
      </c>
      <c r="C147" s="33">
        <v>11</v>
      </c>
      <c r="D147" s="33">
        <v>14</v>
      </c>
      <c r="E147" s="33">
        <v>5</v>
      </c>
      <c r="F147" s="33">
        <v>10</v>
      </c>
      <c r="G147" s="33">
        <v>8</v>
      </c>
      <c r="H147" s="33">
        <v>3</v>
      </c>
      <c r="I147" s="33">
        <v>14</v>
      </c>
      <c r="J147" s="33">
        <v>15</v>
      </c>
      <c r="K147" s="33">
        <v>17</v>
      </c>
      <c r="L147" s="33">
        <v>12</v>
      </c>
      <c r="M147" s="33">
        <v>9</v>
      </c>
      <c r="N147" s="33">
        <v>7</v>
      </c>
      <c r="O147" s="24"/>
      <c r="P147" s="34">
        <f t="shared" si="15"/>
        <v>125</v>
      </c>
    </row>
    <row r="148" spans="2:16" ht="12" customHeight="1">
      <c r="B148" s="37" t="s">
        <v>128</v>
      </c>
      <c r="C148" s="33">
        <v>0</v>
      </c>
      <c r="D148" s="33">
        <v>1</v>
      </c>
      <c r="E148" s="33">
        <v>0</v>
      </c>
      <c r="F148" s="33">
        <v>1</v>
      </c>
      <c r="G148" s="33">
        <v>2</v>
      </c>
      <c r="H148" s="33">
        <v>0</v>
      </c>
      <c r="I148" s="33">
        <v>3</v>
      </c>
      <c r="J148" s="33">
        <v>2</v>
      </c>
      <c r="K148" s="33">
        <v>1</v>
      </c>
      <c r="L148" s="33">
        <v>3</v>
      </c>
      <c r="M148" s="33">
        <v>1</v>
      </c>
      <c r="N148" s="33">
        <v>5</v>
      </c>
      <c r="O148" s="24"/>
      <c r="P148" s="34">
        <f t="shared" si="15"/>
        <v>19</v>
      </c>
    </row>
    <row r="149" spans="2:16" ht="12" customHeight="1">
      <c r="B149" s="37" t="s">
        <v>129</v>
      </c>
      <c r="C149" s="33">
        <v>2053</v>
      </c>
      <c r="D149" s="33">
        <v>2029</v>
      </c>
      <c r="E149" s="33">
        <v>4397</v>
      </c>
      <c r="F149" s="33">
        <v>2129</v>
      </c>
      <c r="G149" s="33">
        <v>3043</v>
      </c>
      <c r="H149" s="33">
        <v>2546</v>
      </c>
      <c r="I149" s="33">
        <v>2879</v>
      </c>
      <c r="J149" s="33">
        <v>2839</v>
      </c>
      <c r="K149" s="33">
        <v>2399</v>
      </c>
      <c r="L149" s="33">
        <v>2598</v>
      </c>
      <c r="M149" s="33">
        <v>3986</v>
      </c>
      <c r="N149" s="33">
        <v>4283</v>
      </c>
      <c r="O149" s="24"/>
      <c r="P149" s="34">
        <f t="shared" si="15"/>
        <v>35181</v>
      </c>
    </row>
    <row r="150" spans="2:18" ht="12" customHeight="1">
      <c r="B150" s="37" t="s">
        <v>130</v>
      </c>
      <c r="C150" s="33">
        <v>31</v>
      </c>
      <c r="D150" s="33">
        <v>17</v>
      </c>
      <c r="E150" s="33">
        <v>23</v>
      </c>
      <c r="F150" s="33">
        <v>26</v>
      </c>
      <c r="G150" s="33">
        <v>21</v>
      </c>
      <c r="H150" s="33">
        <v>23</v>
      </c>
      <c r="I150" s="33">
        <v>56</v>
      </c>
      <c r="J150" s="33">
        <v>37</v>
      </c>
      <c r="K150" s="33">
        <v>19</v>
      </c>
      <c r="L150" s="33">
        <v>23</v>
      </c>
      <c r="M150" s="33">
        <v>37</v>
      </c>
      <c r="N150" s="33">
        <v>29</v>
      </c>
      <c r="O150" s="24"/>
      <c r="P150" s="34">
        <f t="shared" si="15"/>
        <v>342</v>
      </c>
      <c r="R150" s="4"/>
    </row>
    <row r="151" spans="2:16" ht="12" customHeight="1">
      <c r="B151" s="37" t="s">
        <v>131</v>
      </c>
      <c r="C151" s="33">
        <v>16</v>
      </c>
      <c r="D151" s="33">
        <v>19</v>
      </c>
      <c r="E151" s="33">
        <v>21</v>
      </c>
      <c r="F151" s="33">
        <v>18</v>
      </c>
      <c r="G151" s="33">
        <v>13</v>
      </c>
      <c r="H151" s="33">
        <v>16</v>
      </c>
      <c r="I151" s="33">
        <v>27</v>
      </c>
      <c r="J151" s="33">
        <v>20</v>
      </c>
      <c r="K151" s="33">
        <v>14</v>
      </c>
      <c r="L151" s="33">
        <v>16</v>
      </c>
      <c r="M151" s="33">
        <v>17</v>
      </c>
      <c r="N151" s="33">
        <v>16</v>
      </c>
      <c r="O151" s="24"/>
      <c r="P151" s="34">
        <f t="shared" si="15"/>
        <v>213</v>
      </c>
    </row>
    <row r="152" spans="2:16" ht="12" customHeight="1">
      <c r="B152" s="37" t="s">
        <v>132</v>
      </c>
      <c r="C152" s="33">
        <v>3255</v>
      </c>
      <c r="D152" s="33">
        <v>2649</v>
      </c>
      <c r="E152" s="33">
        <v>3494</v>
      </c>
      <c r="F152" s="33">
        <v>3065</v>
      </c>
      <c r="G152" s="33">
        <v>3454</v>
      </c>
      <c r="H152" s="33">
        <v>3178</v>
      </c>
      <c r="I152" s="33">
        <v>2957</v>
      </c>
      <c r="J152" s="33">
        <v>2442</v>
      </c>
      <c r="K152" s="33">
        <v>2823</v>
      </c>
      <c r="L152" s="33">
        <v>4062</v>
      </c>
      <c r="M152" s="33">
        <v>4738</v>
      </c>
      <c r="N152" s="33">
        <v>4726</v>
      </c>
      <c r="O152" s="24"/>
      <c r="P152" s="34">
        <f t="shared" si="15"/>
        <v>40843</v>
      </c>
    </row>
    <row r="153" spans="2:16" ht="12" customHeight="1">
      <c r="B153" s="37" t="s">
        <v>133</v>
      </c>
      <c r="C153" s="33">
        <v>65</v>
      </c>
      <c r="D153" s="33">
        <v>52</v>
      </c>
      <c r="E153" s="33">
        <v>80</v>
      </c>
      <c r="F153" s="33">
        <v>57</v>
      </c>
      <c r="G153" s="33">
        <v>55</v>
      </c>
      <c r="H153" s="33">
        <v>53</v>
      </c>
      <c r="I153" s="33">
        <v>80</v>
      </c>
      <c r="J153" s="33">
        <v>54</v>
      </c>
      <c r="K153" s="33">
        <v>41</v>
      </c>
      <c r="L153" s="33">
        <v>60</v>
      </c>
      <c r="M153" s="33">
        <v>43</v>
      </c>
      <c r="N153" s="33">
        <v>37</v>
      </c>
      <c r="O153" s="24"/>
      <c r="P153" s="34">
        <f t="shared" si="15"/>
        <v>677</v>
      </c>
    </row>
    <row r="154" spans="2:16" ht="12" customHeight="1">
      <c r="B154" s="37" t="s">
        <v>134</v>
      </c>
      <c r="C154" s="33">
        <v>305</v>
      </c>
      <c r="D154" s="33">
        <v>227</v>
      </c>
      <c r="E154" s="33">
        <v>328</v>
      </c>
      <c r="F154" s="33">
        <v>329</v>
      </c>
      <c r="G154" s="33">
        <v>402</v>
      </c>
      <c r="H154" s="33">
        <v>312</v>
      </c>
      <c r="I154" s="33">
        <v>305</v>
      </c>
      <c r="J154" s="33">
        <v>252</v>
      </c>
      <c r="K154" s="33">
        <v>320</v>
      </c>
      <c r="L154" s="33">
        <v>429</v>
      </c>
      <c r="M154" s="33">
        <v>381</v>
      </c>
      <c r="N154" s="33">
        <v>340</v>
      </c>
      <c r="O154" s="24"/>
      <c r="P154" s="34">
        <f t="shared" si="15"/>
        <v>3930</v>
      </c>
    </row>
    <row r="155" spans="2:16" ht="6" customHeight="1" thickBot="1"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3"/>
    </row>
    <row r="156" spans="2:16" ht="6" customHeight="1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 spans="2:16" ht="12" customHeight="1">
      <c r="B157" s="41" t="s">
        <v>66</v>
      </c>
      <c r="C157"/>
      <c r="D157"/>
      <c r="E157"/>
      <c r="F157"/>
      <c r="G157"/>
      <c r="H157"/>
      <c r="I157"/>
      <c r="J157"/>
      <c r="K157"/>
      <c r="L157"/>
      <c r="M157"/>
      <c r="N157"/>
      <c r="O157"/>
      <c r="P157" s="42"/>
    </row>
    <row r="158" spans="2:16" ht="10.5" customHeight="1">
      <c r="B158" s="43" t="s">
        <v>67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42"/>
    </row>
    <row r="159" spans="2:16" ht="10.5" customHeight="1">
      <c r="B159" s="4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 s="42"/>
    </row>
    <row r="160" spans="2:16" ht="10.5" customHeight="1">
      <c r="B160" s="4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 s="42"/>
    </row>
    <row r="161" spans="2:16" ht="6" customHeight="1">
      <c r="B161" s="4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 s="42"/>
    </row>
    <row r="162" spans="2:16" ht="15.75" customHeight="1">
      <c r="B162" s="6" t="s">
        <v>0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ht="6" customHeight="1"/>
    <row r="164" ht="12" customHeight="1" thickBot="1">
      <c r="P164" s="11" t="s">
        <v>1</v>
      </c>
    </row>
    <row r="165" spans="2:16" ht="25.5" customHeight="1">
      <c r="B165" s="12" t="str">
        <f aca="true" t="shared" si="16" ref="B165:N165">B5</f>
        <v>Continente/ País de residencia</v>
      </c>
      <c r="C165" s="13" t="str">
        <f t="shared" si="16"/>
        <v>Enero</v>
      </c>
      <c r="D165" s="13" t="str">
        <f t="shared" si="16"/>
        <v>Febrero</v>
      </c>
      <c r="E165" s="13" t="str">
        <f t="shared" si="16"/>
        <v>Marzo</v>
      </c>
      <c r="F165" s="13" t="str">
        <f t="shared" si="16"/>
        <v>Abril</v>
      </c>
      <c r="G165" s="13" t="str">
        <f t="shared" si="16"/>
        <v>Mayo</v>
      </c>
      <c r="H165" s="13" t="str">
        <f t="shared" si="16"/>
        <v>Junio</v>
      </c>
      <c r="I165" s="13" t="str">
        <f t="shared" si="16"/>
        <v>Julio</v>
      </c>
      <c r="J165" s="13" t="str">
        <f t="shared" si="16"/>
        <v>Agosto</v>
      </c>
      <c r="K165" s="13" t="str">
        <f t="shared" si="16"/>
        <v>Septiembre</v>
      </c>
      <c r="L165" s="13" t="str">
        <f t="shared" si="16"/>
        <v>Octubre</v>
      </c>
      <c r="M165" s="13" t="str">
        <f t="shared" si="16"/>
        <v>Noviembre</v>
      </c>
      <c r="N165" s="13" t="str">
        <f t="shared" si="16"/>
        <v>Diciembre</v>
      </c>
      <c r="O165" s="13"/>
      <c r="P165" s="15" t="s">
        <v>4</v>
      </c>
    </row>
    <row r="166" spans="2:16" ht="6" customHeight="1">
      <c r="B166" s="16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18"/>
    </row>
    <row r="167" spans="2:16" ht="12" customHeight="1">
      <c r="B167" s="37" t="s">
        <v>135</v>
      </c>
      <c r="C167" s="33">
        <v>12</v>
      </c>
      <c r="D167" s="33">
        <v>28</v>
      </c>
      <c r="E167" s="33">
        <v>17</v>
      </c>
      <c r="F167" s="33">
        <v>16</v>
      </c>
      <c r="G167" s="33">
        <v>16</v>
      </c>
      <c r="H167" s="33">
        <v>23</v>
      </c>
      <c r="I167" s="33">
        <v>9</v>
      </c>
      <c r="J167" s="33">
        <v>17</v>
      </c>
      <c r="K167" s="33">
        <v>13</v>
      </c>
      <c r="L167" s="33">
        <v>39</v>
      </c>
      <c r="M167" s="33">
        <v>14</v>
      </c>
      <c r="N167" s="33">
        <v>20</v>
      </c>
      <c r="O167" s="24"/>
      <c r="P167" s="34">
        <f aca="true" t="shared" si="17" ref="P167:P202">SUM(C167:O167)</f>
        <v>224</v>
      </c>
    </row>
    <row r="168" spans="2:16" ht="12" customHeight="1">
      <c r="B168" s="37" t="s">
        <v>136</v>
      </c>
      <c r="C168" s="33">
        <v>134</v>
      </c>
      <c r="D168" s="33">
        <v>266</v>
      </c>
      <c r="E168" s="33">
        <v>258</v>
      </c>
      <c r="F168" s="33">
        <v>154</v>
      </c>
      <c r="G168" s="33">
        <v>198</v>
      </c>
      <c r="H168" s="33">
        <v>216</v>
      </c>
      <c r="I168" s="33">
        <v>310</v>
      </c>
      <c r="J168" s="33">
        <v>171</v>
      </c>
      <c r="K168" s="33">
        <v>178</v>
      </c>
      <c r="L168" s="33">
        <v>216</v>
      </c>
      <c r="M168" s="33">
        <v>252</v>
      </c>
      <c r="N168" s="33">
        <v>266</v>
      </c>
      <c r="O168" s="24"/>
      <c r="P168" s="34">
        <f t="shared" si="17"/>
        <v>2619</v>
      </c>
    </row>
    <row r="169" spans="2:16" ht="12" customHeight="1">
      <c r="B169" s="37" t="s">
        <v>137</v>
      </c>
      <c r="C169" s="33">
        <v>860</v>
      </c>
      <c r="D169" s="33">
        <v>936</v>
      </c>
      <c r="E169" s="33">
        <v>1242</v>
      </c>
      <c r="F169" s="33">
        <v>1084</v>
      </c>
      <c r="G169" s="33">
        <v>1208</v>
      </c>
      <c r="H169" s="33">
        <v>1201</v>
      </c>
      <c r="I169" s="33">
        <v>1110</v>
      </c>
      <c r="J169" s="33">
        <v>921</v>
      </c>
      <c r="K169" s="33">
        <v>1079</v>
      </c>
      <c r="L169" s="33">
        <v>979</v>
      </c>
      <c r="M169" s="33">
        <v>1242</v>
      </c>
      <c r="N169" s="33">
        <v>1036</v>
      </c>
      <c r="O169" s="24"/>
      <c r="P169" s="34">
        <f t="shared" si="17"/>
        <v>12898</v>
      </c>
    </row>
    <row r="170" spans="2:16" ht="12" customHeight="1">
      <c r="B170" s="37" t="s">
        <v>138</v>
      </c>
      <c r="C170" s="33">
        <v>174</v>
      </c>
      <c r="D170" s="33">
        <v>111</v>
      </c>
      <c r="E170" s="33">
        <v>171</v>
      </c>
      <c r="F170" s="33">
        <v>97</v>
      </c>
      <c r="G170" s="33">
        <v>152</v>
      </c>
      <c r="H170" s="33">
        <v>158</v>
      </c>
      <c r="I170" s="33">
        <v>123</v>
      </c>
      <c r="J170" s="33">
        <v>123</v>
      </c>
      <c r="K170" s="33">
        <v>99</v>
      </c>
      <c r="L170" s="33">
        <v>106</v>
      </c>
      <c r="M170" s="33">
        <v>253</v>
      </c>
      <c r="N170" s="33">
        <v>249</v>
      </c>
      <c r="O170" s="24"/>
      <c r="P170" s="34">
        <f t="shared" si="17"/>
        <v>1816</v>
      </c>
    </row>
    <row r="171" spans="2:16" ht="12" customHeight="1">
      <c r="B171" s="37" t="s">
        <v>139</v>
      </c>
      <c r="C171" s="33">
        <v>3</v>
      </c>
      <c r="D171" s="33">
        <v>8</v>
      </c>
      <c r="E171" s="33">
        <v>11</v>
      </c>
      <c r="F171" s="33">
        <v>6</v>
      </c>
      <c r="G171" s="33">
        <v>1</v>
      </c>
      <c r="H171" s="33">
        <v>4</v>
      </c>
      <c r="I171" s="33">
        <v>2</v>
      </c>
      <c r="J171" s="33">
        <v>5</v>
      </c>
      <c r="K171" s="33">
        <v>16</v>
      </c>
      <c r="L171" s="33">
        <v>12</v>
      </c>
      <c r="M171" s="33">
        <v>4</v>
      </c>
      <c r="N171" s="33">
        <v>2</v>
      </c>
      <c r="O171" s="24"/>
      <c r="P171" s="34">
        <f t="shared" si="17"/>
        <v>74</v>
      </c>
    </row>
    <row r="172" spans="2:16" ht="12" customHeight="1">
      <c r="B172" s="37" t="s">
        <v>140</v>
      </c>
      <c r="C172" s="33">
        <v>25</v>
      </c>
      <c r="D172" s="33">
        <v>34</v>
      </c>
      <c r="E172" s="33">
        <v>111</v>
      </c>
      <c r="F172" s="33">
        <v>32</v>
      </c>
      <c r="G172" s="33">
        <v>26</v>
      </c>
      <c r="H172" s="33">
        <v>51</v>
      </c>
      <c r="I172" s="33">
        <v>63</v>
      </c>
      <c r="J172" s="33">
        <v>37</v>
      </c>
      <c r="K172" s="33">
        <v>20</v>
      </c>
      <c r="L172" s="33">
        <v>42</v>
      </c>
      <c r="M172" s="33">
        <v>45</v>
      </c>
      <c r="N172" s="33">
        <v>69</v>
      </c>
      <c r="O172" s="24"/>
      <c r="P172" s="34">
        <f t="shared" si="17"/>
        <v>555</v>
      </c>
    </row>
    <row r="173" spans="2:16" ht="12" customHeight="1">
      <c r="B173" s="37" t="s">
        <v>141</v>
      </c>
      <c r="C173" s="33">
        <v>1429</v>
      </c>
      <c r="D173" s="33">
        <v>1571</v>
      </c>
      <c r="E173" s="33">
        <v>2118</v>
      </c>
      <c r="F173" s="33">
        <v>1806</v>
      </c>
      <c r="G173" s="33">
        <v>1787</v>
      </c>
      <c r="H173" s="33">
        <v>1559</v>
      </c>
      <c r="I173" s="33">
        <v>1815</v>
      </c>
      <c r="J173" s="33">
        <v>2179</v>
      </c>
      <c r="K173" s="33">
        <v>3492</v>
      </c>
      <c r="L173" s="33">
        <v>1819</v>
      </c>
      <c r="M173" s="33">
        <v>1728</v>
      </c>
      <c r="N173" s="33">
        <v>1624</v>
      </c>
      <c r="O173" s="24"/>
      <c r="P173" s="34">
        <f t="shared" si="17"/>
        <v>22927</v>
      </c>
    </row>
    <row r="174" spans="2:16" ht="12" customHeight="1">
      <c r="B174" s="37" t="s">
        <v>142</v>
      </c>
      <c r="C174" s="33">
        <v>5094</v>
      </c>
      <c r="D174" s="33">
        <v>6625</v>
      </c>
      <c r="E174" s="33">
        <v>6159</v>
      </c>
      <c r="F174" s="33">
        <v>5878</v>
      </c>
      <c r="G174" s="33">
        <v>5479</v>
      </c>
      <c r="H174" s="33">
        <v>5402</v>
      </c>
      <c r="I174" s="33">
        <v>5509</v>
      </c>
      <c r="J174" s="33">
        <v>6484</v>
      </c>
      <c r="K174" s="33">
        <v>6967</v>
      </c>
      <c r="L174" s="33">
        <v>6400</v>
      </c>
      <c r="M174" s="33">
        <v>6900</v>
      </c>
      <c r="N174" s="33">
        <v>7166</v>
      </c>
      <c r="O174" s="24"/>
      <c r="P174" s="34">
        <f t="shared" si="17"/>
        <v>74063</v>
      </c>
    </row>
    <row r="175" spans="2:16" ht="12" customHeight="1">
      <c r="B175" s="37" t="s">
        <v>143</v>
      </c>
      <c r="C175" s="33">
        <v>28</v>
      </c>
      <c r="D175" s="33">
        <v>27</v>
      </c>
      <c r="E175" s="33">
        <v>33</v>
      </c>
      <c r="F175" s="33">
        <v>24</v>
      </c>
      <c r="G175" s="33">
        <v>25</v>
      </c>
      <c r="H175" s="33">
        <v>23</v>
      </c>
      <c r="I175" s="33">
        <v>38</v>
      </c>
      <c r="J175" s="33">
        <v>31</v>
      </c>
      <c r="K175" s="33">
        <v>32</v>
      </c>
      <c r="L175" s="33">
        <v>23</v>
      </c>
      <c r="M175" s="33">
        <v>21</v>
      </c>
      <c r="N175" s="33">
        <v>34</v>
      </c>
      <c r="O175" s="24"/>
      <c r="P175" s="34">
        <f t="shared" si="17"/>
        <v>339</v>
      </c>
    </row>
    <row r="176" spans="2:16" ht="12" customHeight="1">
      <c r="B176" s="37" t="s">
        <v>144</v>
      </c>
      <c r="C176" s="33">
        <v>82</v>
      </c>
      <c r="D176" s="33">
        <v>21</v>
      </c>
      <c r="E176" s="33">
        <v>77</v>
      </c>
      <c r="F176" s="33">
        <v>24</v>
      </c>
      <c r="G176" s="33">
        <v>25</v>
      </c>
      <c r="H176" s="33">
        <v>30</v>
      </c>
      <c r="I176" s="33">
        <v>53</v>
      </c>
      <c r="J176" s="33">
        <v>30</v>
      </c>
      <c r="K176" s="33">
        <v>32</v>
      </c>
      <c r="L176" s="33">
        <v>18</v>
      </c>
      <c r="M176" s="33">
        <v>61</v>
      </c>
      <c r="N176" s="33">
        <v>91</v>
      </c>
      <c r="O176" s="24"/>
      <c r="P176" s="34">
        <f t="shared" si="17"/>
        <v>544</v>
      </c>
    </row>
    <row r="177" spans="2:16" ht="12" customHeight="1">
      <c r="B177" s="37" t="s">
        <v>145</v>
      </c>
      <c r="C177" s="33">
        <v>2</v>
      </c>
      <c r="D177" s="33">
        <v>14</v>
      </c>
      <c r="E177" s="33">
        <v>1</v>
      </c>
      <c r="F177" s="33">
        <v>2</v>
      </c>
      <c r="G177" s="33">
        <v>5</v>
      </c>
      <c r="H177" s="33">
        <v>5</v>
      </c>
      <c r="I177" s="33">
        <v>3</v>
      </c>
      <c r="J177" s="33">
        <v>0</v>
      </c>
      <c r="K177" s="33">
        <v>22</v>
      </c>
      <c r="L177" s="33">
        <v>1</v>
      </c>
      <c r="M177" s="33">
        <v>5</v>
      </c>
      <c r="N177" s="33">
        <v>10</v>
      </c>
      <c r="O177" s="24"/>
      <c r="P177" s="34">
        <f t="shared" si="17"/>
        <v>70</v>
      </c>
    </row>
    <row r="178" spans="2:16" ht="12" customHeight="1">
      <c r="B178" s="37" t="s">
        <v>146</v>
      </c>
      <c r="C178" s="33">
        <v>30</v>
      </c>
      <c r="D178" s="33">
        <v>24</v>
      </c>
      <c r="E178" s="33">
        <v>123</v>
      </c>
      <c r="F178" s="33">
        <v>67</v>
      </c>
      <c r="G178" s="33">
        <v>64</v>
      </c>
      <c r="H178" s="33">
        <v>108</v>
      </c>
      <c r="I178" s="33">
        <v>35</v>
      </c>
      <c r="J178" s="33">
        <v>143</v>
      </c>
      <c r="K178" s="33">
        <v>31</v>
      </c>
      <c r="L178" s="33">
        <v>58</v>
      </c>
      <c r="M178" s="33">
        <v>51</v>
      </c>
      <c r="N178" s="33">
        <v>43</v>
      </c>
      <c r="O178" s="24"/>
      <c r="P178" s="34">
        <f t="shared" si="17"/>
        <v>777</v>
      </c>
    </row>
    <row r="179" spans="2:16" ht="12" customHeight="1">
      <c r="B179" s="37" t="s">
        <v>147</v>
      </c>
      <c r="C179" s="33">
        <v>10</v>
      </c>
      <c r="D179" s="33">
        <v>16</v>
      </c>
      <c r="E179" s="33">
        <v>9</v>
      </c>
      <c r="F179" s="33">
        <v>5</v>
      </c>
      <c r="G179" s="33">
        <v>6</v>
      </c>
      <c r="H179" s="33">
        <v>11</v>
      </c>
      <c r="I179" s="33">
        <v>6</v>
      </c>
      <c r="J179" s="33">
        <v>9</v>
      </c>
      <c r="K179" s="33">
        <v>7</v>
      </c>
      <c r="L179" s="33">
        <v>7</v>
      </c>
      <c r="M179" s="33">
        <v>7</v>
      </c>
      <c r="N179" s="33">
        <v>7</v>
      </c>
      <c r="O179" s="24"/>
      <c r="P179" s="34">
        <f t="shared" si="17"/>
        <v>100</v>
      </c>
    </row>
    <row r="180" spans="2:16" ht="12" customHeight="1">
      <c r="B180" s="37" t="s">
        <v>148</v>
      </c>
      <c r="C180" s="33">
        <v>57</v>
      </c>
      <c r="D180" s="33">
        <v>53</v>
      </c>
      <c r="E180" s="33">
        <v>61</v>
      </c>
      <c r="F180" s="33">
        <v>35</v>
      </c>
      <c r="G180" s="33">
        <v>54</v>
      </c>
      <c r="H180" s="33">
        <v>58</v>
      </c>
      <c r="I180" s="33">
        <v>97</v>
      </c>
      <c r="J180" s="33">
        <v>65</v>
      </c>
      <c r="K180" s="33">
        <v>30</v>
      </c>
      <c r="L180" s="33">
        <v>64</v>
      </c>
      <c r="M180" s="33">
        <v>68</v>
      </c>
      <c r="N180" s="33">
        <v>96</v>
      </c>
      <c r="O180" s="24"/>
      <c r="P180" s="34">
        <f t="shared" si="17"/>
        <v>738</v>
      </c>
    </row>
    <row r="181" spans="2:16" ht="12" customHeight="1">
      <c r="B181" s="37" t="s">
        <v>149</v>
      </c>
      <c r="C181" s="33">
        <v>1</v>
      </c>
      <c r="D181" s="33">
        <v>3</v>
      </c>
      <c r="E181" s="33">
        <v>2</v>
      </c>
      <c r="F181" s="33">
        <v>2</v>
      </c>
      <c r="G181" s="33">
        <v>2</v>
      </c>
      <c r="H181" s="33">
        <v>1</v>
      </c>
      <c r="I181" s="33">
        <v>3</v>
      </c>
      <c r="J181" s="33">
        <v>9</v>
      </c>
      <c r="K181" s="33">
        <v>4</v>
      </c>
      <c r="L181" s="33">
        <v>2</v>
      </c>
      <c r="M181" s="33">
        <v>4</v>
      </c>
      <c r="N181" s="33">
        <v>4</v>
      </c>
      <c r="O181" s="24"/>
      <c r="P181" s="34">
        <f t="shared" si="17"/>
        <v>37</v>
      </c>
    </row>
    <row r="182" spans="2:16" ht="12" customHeight="1">
      <c r="B182" s="37" t="s">
        <v>150</v>
      </c>
      <c r="C182" s="33">
        <v>84</v>
      </c>
      <c r="D182" s="33">
        <v>84</v>
      </c>
      <c r="E182" s="33">
        <v>163</v>
      </c>
      <c r="F182" s="33">
        <v>129</v>
      </c>
      <c r="G182" s="33">
        <v>145</v>
      </c>
      <c r="H182" s="33">
        <v>128</v>
      </c>
      <c r="I182" s="33">
        <v>123</v>
      </c>
      <c r="J182" s="33">
        <v>122</v>
      </c>
      <c r="K182" s="33">
        <v>155</v>
      </c>
      <c r="L182" s="33">
        <v>217</v>
      </c>
      <c r="M182" s="33">
        <v>212</v>
      </c>
      <c r="N182" s="33">
        <v>193</v>
      </c>
      <c r="O182" s="24"/>
      <c r="P182" s="34">
        <f t="shared" si="17"/>
        <v>1755</v>
      </c>
    </row>
    <row r="183" spans="2:16" ht="12" customHeight="1">
      <c r="B183" s="37" t="s">
        <v>151</v>
      </c>
      <c r="C183" s="33">
        <v>0</v>
      </c>
      <c r="D183" s="33">
        <v>2</v>
      </c>
      <c r="E183" s="33">
        <v>1</v>
      </c>
      <c r="F183" s="33">
        <v>1</v>
      </c>
      <c r="G183" s="33">
        <v>0</v>
      </c>
      <c r="H183" s="33">
        <v>0</v>
      </c>
      <c r="I183" s="33">
        <v>0</v>
      </c>
      <c r="J183" s="33">
        <v>0</v>
      </c>
      <c r="K183" s="33">
        <v>1</v>
      </c>
      <c r="L183" s="33">
        <v>0</v>
      </c>
      <c r="M183" s="33">
        <v>0</v>
      </c>
      <c r="N183" s="33">
        <v>1</v>
      </c>
      <c r="O183" s="24"/>
      <c r="P183" s="34">
        <f t="shared" si="17"/>
        <v>6</v>
      </c>
    </row>
    <row r="184" spans="2:16" ht="12" customHeight="1">
      <c r="B184" s="37" t="s">
        <v>152</v>
      </c>
      <c r="C184" s="33">
        <v>7</v>
      </c>
      <c r="D184" s="33">
        <v>8</v>
      </c>
      <c r="E184" s="33">
        <v>11</v>
      </c>
      <c r="F184" s="33">
        <v>10</v>
      </c>
      <c r="G184" s="33">
        <v>15</v>
      </c>
      <c r="H184" s="33">
        <v>3</v>
      </c>
      <c r="I184" s="33">
        <v>13</v>
      </c>
      <c r="J184" s="33">
        <v>10</v>
      </c>
      <c r="K184" s="33">
        <v>4</v>
      </c>
      <c r="L184" s="33">
        <v>1</v>
      </c>
      <c r="M184" s="33">
        <v>7</v>
      </c>
      <c r="N184" s="33">
        <v>6</v>
      </c>
      <c r="O184" s="24"/>
      <c r="P184" s="34">
        <f t="shared" si="17"/>
        <v>95</v>
      </c>
    </row>
    <row r="185" spans="2:16" ht="12" customHeight="1">
      <c r="B185" s="37" t="s">
        <v>153</v>
      </c>
      <c r="C185" s="33">
        <v>7</v>
      </c>
      <c r="D185" s="33">
        <v>12</v>
      </c>
      <c r="E185" s="33">
        <v>12</v>
      </c>
      <c r="F185" s="33">
        <v>1</v>
      </c>
      <c r="G185" s="33">
        <v>4</v>
      </c>
      <c r="H185" s="33">
        <v>8</v>
      </c>
      <c r="I185" s="33">
        <v>6</v>
      </c>
      <c r="J185" s="33">
        <v>7</v>
      </c>
      <c r="K185" s="33">
        <v>1</v>
      </c>
      <c r="L185" s="33">
        <v>4</v>
      </c>
      <c r="M185" s="33">
        <v>1</v>
      </c>
      <c r="N185" s="33">
        <v>15</v>
      </c>
      <c r="O185" s="24"/>
      <c r="P185" s="34">
        <f t="shared" si="17"/>
        <v>78</v>
      </c>
    </row>
    <row r="186" spans="2:16" ht="12" customHeight="1">
      <c r="B186" s="37" t="s">
        <v>154</v>
      </c>
      <c r="C186" s="33">
        <v>12</v>
      </c>
      <c r="D186" s="33">
        <v>16</v>
      </c>
      <c r="E186" s="33">
        <v>9</v>
      </c>
      <c r="F186" s="33">
        <v>18</v>
      </c>
      <c r="G186" s="33">
        <v>13</v>
      </c>
      <c r="H186" s="33">
        <v>5</v>
      </c>
      <c r="I186" s="33">
        <v>23</v>
      </c>
      <c r="J186" s="33">
        <v>6</v>
      </c>
      <c r="K186" s="33">
        <v>9</v>
      </c>
      <c r="L186" s="33">
        <v>14</v>
      </c>
      <c r="M186" s="33">
        <v>5</v>
      </c>
      <c r="N186" s="33">
        <v>15</v>
      </c>
      <c r="O186" s="24"/>
      <c r="P186" s="34">
        <f t="shared" si="17"/>
        <v>145</v>
      </c>
    </row>
    <row r="187" spans="2:16" ht="12" customHeight="1">
      <c r="B187" s="37" t="s">
        <v>155</v>
      </c>
      <c r="C187" s="33">
        <v>475</v>
      </c>
      <c r="D187" s="33">
        <v>34</v>
      </c>
      <c r="E187" s="33">
        <v>24</v>
      </c>
      <c r="F187" s="33">
        <v>19</v>
      </c>
      <c r="G187" s="33">
        <v>21</v>
      </c>
      <c r="H187" s="33">
        <v>26</v>
      </c>
      <c r="I187" s="33">
        <v>29</v>
      </c>
      <c r="J187" s="33">
        <v>42</v>
      </c>
      <c r="K187" s="33">
        <v>43</v>
      </c>
      <c r="L187" s="33">
        <v>46</v>
      </c>
      <c r="M187" s="33">
        <v>43</v>
      </c>
      <c r="N187" s="33">
        <v>37</v>
      </c>
      <c r="O187" s="24"/>
      <c r="P187" s="34">
        <f t="shared" si="17"/>
        <v>839</v>
      </c>
    </row>
    <row r="188" spans="2:16" ht="12" customHeight="1">
      <c r="B188" s="37" t="s">
        <v>156</v>
      </c>
      <c r="C188" s="33">
        <v>27</v>
      </c>
      <c r="D188" s="33">
        <v>39</v>
      </c>
      <c r="E188" s="33">
        <v>39</v>
      </c>
      <c r="F188" s="33">
        <v>24</v>
      </c>
      <c r="G188" s="33">
        <v>36</v>
      </c>
      <c r="H188" s="33">
        <v>43</v>
      </c>
      <c r="I188" s="33">
        <v>32</v>
      </c>
      <c r="J188" s="33">
        <v>31</v>
      </c>
      <c r="K188" s="33">
        <v>31</v>
      </c>
      <c r="L188" s="33">
        <v>25</v>
      </c>
      <c r="M188" s="33">
        <v>33</v>
      </c>
      <c r="N188" s="33">
        <v>35</v>
      </c>
      <c r="O188" s="24"/>
      <c r="P188" s="34">
        <f t="shared" si="17"/>
        <v>395</v>
      </c>
    </row>
    <row r="189" spans="2:16" ht="12" customHeight="1">
      <c r="B189" s="37" t="s">
        <v>157</v>
      </c>
      <c r="C189" s="33">
        <v>7</v>
      </c>
      <c r="D189" s="33">
        <v>8</v>
      </c>
      <c r="E189" s="33">
        <v>5</v>
      </c>
      <c r="F189" s="33">
        <v>11</v>
      </c>
      <c r="G189" s="33">
        <v>18</v>
      </c>
      <c r="H189" s="33">
        <v>13</v>
      </c>
      <c r="I189" s="33">
        <v>13</v>
      </c>
      <c r="J189" s="33">
        <v>12</v>
      </c>
      <c r="K189" s="33">
        <v>9</v>
      </c>
      <c r="L189" s="33">
        <v>8</v>
      </c>
      <c r="M189" s="33">
        <v>7</v>
      </c>
      <c r="N189" s="33">
        <v>12</v>
      </c>
      <c r="O189" s="24"/>
      <c r="P189" s="34">
        <f t="shared" si="17"/>
        <v>123</v>
      </c>
    </row>
    <row r="190" spans="2:16" ht="12" customHeight="1">
      <c r="B190" s="37" t="s">
        <v>158</v>
      </c>
      <c r="C190" s="33">
        <v>18</v>
      </c>
      <c r="D190" s="33">
        <v>22</v>
      </c>
      <c r="E190" s="33">
        <v>66</v>
      </c>
      <c r="F190" s="33">
        <v>23</v>
      </c>
      <c r="G190" s="33">
        <v>22</v>
      </c>
      <c r="H190" s="33">
        <v>36</v>
      </c>
      <c r="I190" s="33">
        <v>41</v>
      </c>
      <c r="J190" s="33">
        <v>42</v>
      </c>
      <c r="K190" s="33">
        <v>23</v>
      </c>
      <c r="L190" s="33">
        <v>37</v>
      </c>
      <c r="M190" s="33">
        <v>35</v>
      </c>
      <c r="N190" s="33">
        <v>26</v>
      </c>
      <c r="O190" s="24"/>
      <c r="P190" s="34">
        <f t="shared" si="17"/>
        <v>391</v>
      </c>
    </row>
    <row r="191" spans="2:16" ht="12" customHeight="1">
      <c r="B191" s="37" t="s">
        <v>159</v>
      </c>
      <c r="C191" s="33">
        <v>205</v>
      </c>
      <c r="D191" s="33">
        <v>114</v>
      </c>
      <c r="E191" s="33">
        <v>225</v>
      </c>
      <c r="F191" s="33">
        <v>145</v>
      </c>
      <c r="G191" s="33">
        <v>214</v>
      </c>
      <c r="H191" s="33">
        <v>173</v>
      </c>
      <c r="I191" s="33">
        <v>197</v>
      </c>
      <c r="J191" s="33">
        <v>179</v>
      </c>
      <c r="K191" s="33">
        <v>207</v>
      </c>
      <c r="L191" s="33">
        <v>185</v>
      </c>
      <c r="M191" s="33">
        <v>223</v>
      </c>
      <c r="N191" s="33">
        <v>354</v>
      </c>
      <c r="O191" s="24"/>
      <c r="P191" s="34">
        <f t="shared" si="17"/>
        <v>2421</v>
      </c>
    </row>
    <row r="192" spans="2:16" ht="12" customHeight="1">
      <c r="B192" s="37" t="s">
        <v>160</v>
      </c>
      <c r="C192" s="33">
        <v>12</v>
      </c>
      <c r="D192" s="33">
        <v>8</v>
      </c>
      <c r="E192" s="33">
        <v>24</v>
      </c>
      <c r="F192" s="33">
        <v>9</v>
      </c>
      <c r="G192" s="33">
        <v>30</v>
      </c>
      <c r="H192" s="33">
        <v>49</v>
      </c>
      <c r="I192" s="33">
        <v>12</v>
      </c>
      <c r="J192" s="33">
        <v>23</v>
      </c>
      <c r="K192" s="33">
        <v>27</v>
      </c>
      <c r="L192" s="33">
        <v>22</v>
      </c>
      <c r="M192" s="33">
        <v>4</v>
      </c>
      <c r="N192" s="33">
        <v>18</v>
      </c>
      <c r="O192" s="24"/>
      <c r="P192" s="34">
        <f t="shared" si="17"/>
        <v>238</v>
      </c>
    </row>
    <row r="193" spans="2:16" ht="12" customHeight="1">
      <c r="B193" s="37" t="s">
        <v>161</v>
      </c>
      <c r="C193" s="33">
        <v>10</v>
      </c>
      <c r="D193" s="33">
        <v>5</v>
      </c>
      <c r="E193" s="33">
        <v>20</v>
      </c>
      <c r="F193" s="33">
        <v>8</v>
      </c>
      <c r="G193" s="33">
        <v>18</v>
      </c>
      <c r="H193" s="33">
        <v>11</v>
      </c>
      <c r="I193" s="33">
        <v>16</v>
      </c>
      <c r="J193" s="33">
        <v>9</v>
      </c>
      <c r="K193" s="33">
        <v>18</v>
      </c>
      <c r="L193" s="33">
        <v>17</v>
      </c>
      <c r="M193" s="33">
        <v>26</v>
      </c>
      <c r="N193" s="33">
        <v>15</v>
      </c>
      <c r="O193" s="24"/>
      <c r="P193" s="34">
        <f t="shared" si="17"/>
        <v>173</v>
      </c>
    </row>
    <row r="194" spans="2:16" ht="12" customHeight="1">
      <c r="B194" s="37" t="s">
        <v>162</v>
      </c>
      <c r="C194" s="33">
        <v>59</v>
      </c>
      <c r="D194" s="33">
        <v>67</v>
      </c>
      <c r="E194" s="33">
        <v>204</v>
      </c>
      <c r="F194" s="33">
        <v>174</v>
      </c>
      <c r="G194" s="33">
        <v>83</v>
      </c>
      <c r="H194" s="33">
        <v>105</v>
      </c>
      <c r="I194" s="33">
        <v>103</v>
      </c>
      <c r="J194" s="33">
        <v>83</v>
      </c>
      <c r="K194" s="33">
        <v>79</v>
      </c>
      <c r="L194" s="33">
        <v>120</v>
      </c>
      <c r="M194" s="33">
        <v>180</v>
      </c>
      <c r="N194" s="33">
        <v>118</v>
      </c>
      <c r="O194" s="24"/>
      <c r="P194" s="34">
        <f t="shared" si="17"/>
        <v>1375</v>
      </c>
    </row>
    <row r="195" spans="2:16" ht="12" customHeight="1">
      <c r="B195" s="48" t="s">
        <v>163</v>
      </c>
      <c r="C195" s="33">
        <v>336</v>
      </c>
      <c r="D195" s="33">
        <v>384</v>
      </c>
      <c r="E195" s="33">
        <v>609</v>
      </c>
      <c r="F195" s="33">
        <v>409</v>
      </c>
      <c r="G195" s="33">
        <v>360</v>
      </c>
      <c r="H195" s="33">
        <v>337</v>
      </c>
      <c r="I195" s="33">
        <v>392</v>
      </c>
      <c r="J195" s="33">
        <v>382</v>
      </c>
      <c r="K195" s="33">
        <v>339</v>
      </c>
      <c r="L195" s="33">
        <v>378</v>
      </c>
      <c r="M195" s="33">
        <v>452</v>
      </c>
      <c r="N195" s="33">
        <v>322</v>
      </c>
      <c r="O195" s="24"/>
      <c r="P195" s="34">
        <f t="shared" si="17"/>
        <v>4700</v>
      </c>
    </row>
    <row r="196" spans="2:16" ht="12" customHeight="1">
      <c r="B196" s="37" t="s">
        <v>164</v>
      </c>
      <c r="C196" s="33">
        <v>0</v>
      </c>
      <c r="D196" s="33">
        <v>1</v>
      </c>
      <c r="E196" s="33">
        <v>1</v>
      </c>
      <c r="F196" s="33">
        <v>0</v>
      </c>
      <c r="G196" s="33">
        <v>1</v>
      </c>
      <c r="H196" s="33">
        <v>5</v>
      </c>
      <c r="I196" s="33">
        <v>4</v>
      </c>
      <c r="J196" s="33">
        <v>5</v>
      </c>
      <c r="K196" s="33">
        <v>9</v>
      </c>
      <c r="L196" s="33">
        <v>1</v>
      </c>
      <c r="M196" s="33">
        <v>1</v>
      </c>
      <c r="N196" s="33">
        <v>9</v>
      </c>
      <c r="O196" s="24"/>
      <c r="P196" s="34">
        <f t="shared" si="17"/>
        <v>37</v>
      </c>
    </row>
    <row r="197" spans="2:16" ht="12" customHeight="1">
      <c r="B197" s="37" t="s">
        <v>165</v>
      </c>
      <c r="C197" s="33">
        <v>0</v>
      </c>
      <c r="D197" s="33">
        <v>0</v>
      </c>
      <c r="E197" s="33">
        <v>0</v>
      </c>
      <c r="F197" s="33">
        <v>1</v>
      </c>
      <c r="G197" s="33">
        <v>0</v>
      </c>
      <c r="H197" s="33">
        <v>0</v>
      </c>
      <c r="I197" s="33">
        <v>1</v>
      </c>
      <c r="J197" s="33">
        <v>0</v>
      </c>
      <c r="K197" s="33">
        <v>1</v>
      </c>
      <c r="L197" s="33">
        <v>0</v>
      </c>
      <c r="M197" s="33">
        <v>0</v>
      </c>
      <c r="N197" s="33">
        <v>1</v>
      </c>
      <c r="O197" s="24"/>
      <c r="P197" s="34">
        <f t="shared" si="17"/>
        <v>4</v>
      </c>
    </row>
    <row r="198" spans="2:16" ht="12" customHeight="1">
      <c r="B198" s="37" t="s">
        <v>166</v>
      </c>
      <c r="C198" s="33">
        <v>0</v>
      </c>
      <c r="D198" s="33">
        <v>0</v>
      </c>
      <c r="E198" s="33">
        <v>0</v>
      </c>
      <c r="F198" s="33">
        <v>5</v>
      </c>
      <c r="G198" s="33">
        <v>3</v>
      </c>
      <c r="H198" s="33">
        <v>3</v>
      </c>
      <c r="I198" s="33">
        <v>0</v>
      </c>
      <c r="J198" s="33">
        <v>1</v>
      </c>
      <c r="K198" s="33">
        <v>0</v>
      </c>
      <c r="L198" s="33">
        <v>1</v>
      </c>
      <c r="M198" s="33">
        <v>0</v>
      </c>
      <c r="N198" s="33">
        <v>4</v>
      </c>
      <c r="O198" s="24"/>
      <c r="P198" s="34">
        <f t="shared" si="17"/>
        <v>17</v>
      </c>
    </row>
    <row r="199" spans="2:16" ht="12" customHeight="1">
      <c r="B199" s="37" t="s">
        <v>167</v>
      </c>
      <c r="C199" s="33">
        <v>316</v>
      </c>
      <c r="D199" s="33">
        <v>318</v>
      </c>
      <c r="E199" s="33">
        <v>297</v>
      </c>
      <c r="F199" s="33">
        <v>326</v>
      </c>
      <c r="G199" s="33">
        <v>213</v>
      </c>
      <c r="H199" s="33">
        <v>289</v>
      </c>
      <c r="I199" s="33">
        <v>277</v>
      </c>
      <c r="J199" s="33">
        <v>156</v>
      </c>
      <c r="K199" s="33">
        <v>136</v>
      </c>
      <c r="L199" s="33">
        <v>470</v>
      </c>
      <c r="M199" s="33">
        <v>347</v>
      </c>
      <c r="N199" s="33">
        <v>304</v>
      </c>
      <c r="O199" s="24"/>
      <c r="P199" s="34">
        <f t="shared" si="17"/>
        <v>3449</v>
      </c>
    </row>
    <row r="200" spans="2:16" ht="12" customHeight="1">
      <c r="B200" s="37" t="s">
        <v>168</v>
      </c>
      <c r="C200" s="33">
        <v>29</v>
      </c>
      <c r="D200" s="33">
        <v>27</v>
      </c>
      <c r="E200" s="33">
        <v>36</v>
      </c>
      <c r="F200" s="33">
        <v>39</v>
      </c>
      <c r="G200" s="33">
        <v>44</v>
      </c>
      <c r="H200" s="33">
        <v>40</v>
      </c>
      <c r="I200" s="33">
        <v>52</v>
      </c>
      <c r="J200" s="33">
        <v>24</v>
      </c>
      <c r="K200" s="33">
        <v>13</v>
      </c>
      <c r="L200" s="33">
        <v>29</v>
      </c>
      <c r="M200" s="33">
        <v>42</v>
      </c>
      <c r="N200" s="33">
        <v>61</v>
      </c>
      <c r="O200" s="24"/>
      <c r="P200" s="34">
        <f t="shared" si="17"/>
        <v>436</v>
      </c>
    </row>
    <row r="201" spans="2:16" ht="12" customHeight="1">
      <c r="B201" s="37" t="s">
        <v>169</v>
      </c>
      <c r="C201" s="33">
        <v>32</v>
      </c>
      <c r="D201" s="33">
        <v>22</v>
      </c>
      <c r="E201" s="33">
        <v>52</v>
      </c>
      <c r="F201" s="33">
        <v>49</v>
      </c>
      <c r="G201" s="33">
        <v>44</v>
      </c>
      <c r="H201" s="33">
        <v>78</v>
      </c>
      <c r="I201" s="33">
        <v>76</v>
      </c>
      <c r="J201" s="33">
        <v>63</v>
      </c>
      <c r="K201" s="33">
        <v>55</v>
      </c>
      <c r="L201" s="33">
        <v>60</v>
      </c>
      <c r="M201" s="33">
        <v>60</v>
      </c>
      <c r="N201" s="33">
        <v>48</v>
      </c>
      <c r="O201" s="24"/>
      <c r="P201" s="34">
        <f t="shared" si="17"/>
        <v>639</v>
      </c>
    </row>
    <row r="202" spans="2:16" ht="12" customHeight="1">
      <c r="B202" s="37" t="s">
        <v>170</v>
      </c>
      <c r="C202" s="33">
        <v>53</v>
      </c>
      <c r="D202" s="33">
        <v>134</v>
      </c>
      <c r="E202" s="33">
        <v>154</v>
      </c>
      <c r="F202" s="33">
        <v>116</v>
      </c>
      <c r="G202" s="33">
        <v>111</v>
      </c>
      <c r="H202" s="33">
        <v>134</v>
      </c>
      <c r="I202" s="33">
        <v>132</v>
      </c>
      <c r="J202" s="33">
        <v>91</v>
      </c>
      <c r="K202" s="33">
        <v>35</v>
      </c>
      <c r="L202" s="33">
        <v>49</v>
      </c>
      <c r="M202" s="33">
        <v>79</v>
      </c>
      <c r="N202" s="33">
        <v>171</v>
      </c>
      <c r="O202" s="24"/>
      <c r="P202" s="34">
        <f t="shared" si="17"/>
        <v>1259</v>
      </c>
    </row>
    <row r="203" spans="2:16" ht="6" customHeight="1">
      <c r="B203" s="37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4"/>
      <c r="P203" s="56"/>
    </row>
    <row r="204" spans="2:16" ht="12" customHeight="1">
      <c r="B204" s="26" t="s">
        <v>171</v>
      </c>
      <c r="C204" s="27">
        <f aca="true" t="shared" si="18" ref="C204:N204">SUM(C205:C230)</f>
        <v>6126</v>
      </c>
      <c r="D204" s="27">
        <f t="shared" si="18"/>
        <v>3700</v>
      </c>
      <c r="E204" s="27">
        <f t="shared" si="18"/>
        <v>5239</v>
      </c>
      <c r="F204" s="27">
        <f t="shared" si="18"/>
        <v>5432</v>
      </c>
      <c r="G204" s="27">
        <f t="shared" si="18"/>
        <v>5197</v>
      </c>
      <c r="H204" s="27">
        <f t="shared" si="18"/>
        <v>5144</v>
      </c>
      <c r="I204" s="27">
        <f t="shared" si="18"/>
        <v>7476</v>
      </c>
      <c r="J204" s="27">
        <f t="shared" si="18"/>
        <v>5345</v>
      </c>
      <c r="K204" s="27">
        <f t="shared" si="18"/>
        <v>5204</v>
      </c>
      <c r="L204" s="27">
        <f t="shared" si="18"/>
        <v>5007</v>
      </c>
      <c r="M204" s="27">
        <f t="shared" si="18"/>
        <v>5139</v>
      </c>
      <c r="N204" s="27">
        <f t="shared" si="18"/>
        <v>6455</v>
      </c>
      <c r="O204" s="28"/>
      <c r="P204" s="29">
        <f aca="true" t="shared" si="19" ref="P204:P229">SUM(C204:O204)</f>
        <v>65464</v>
      </c>
    </row>
    <row r="205" spans="2:16" ht="12" customHeight="1">
      <c r="B205" s="37" t="s">
        <v>172</v>
      </c>
      <c r="C205" s="33">
        <v>5411</v>
      </c>
      <c r="D205" s="33">
        <v>3248</v>
      </c>
      <c r="E205" s="33">
        <v>4622</v>
      </c>
      <c r="F205" s="33">
        <v>4669</v>
      </c>
      <c r="G205" s="33">
        <v>4482</v>
      </c>
      <c r="H205" s="33">
        <v>4469</v>
      </c>
      <c r="I205" s="33">
        <v>6442</v>
      </c>
      <c r="J205" s="33">
        <v>4649</v>
      </c>
      <c r="K205" s="33">
        <v>4467</v>
      </c>
      <c r="L205" s="33">
        <v>4340</v>
      </c>
      <c r="M205" s="33">
        <v>4383</v>
      </c>
      <c r="N205" s="33">
        <v>5651</v>
      </c>
      <c r="O205" s="24"/>
      <c r="P205" s="34">
        <f t="shared" si="19"/>
        <v>56833</v>
      </c>
    </row>
    <row r="206" spans="2:16" ht="12" customHeight="1">
      <c r="B206" s="48" t="s">
        <v>173</v>
      </c>
      <c r="C206" s="33">
        <v>32</v>
      </c>
      <c r="D206" s="33">
        <v>31</v>
      </c>
      <c r="E206" s="33">
        <v>46</v>
      </c>
      <c r="F206" s="33">
        <v>21</v>
      </c>
      <c r="G206" s="33">
        <v>14</v>
      </c>
      <c r="H206" s="33">
        <v>14</v>
      </c>
      <c r="I206" s="33">
        <v>15</v>
      </c>
      <c r="J206" s="33">
        <v>14</v>
      </c>
      <c r="K206" s="33">
        <v>11</v>
      </c>
      <c r="L206" s="33">
        <v>12</v>
      </c>
      <c r="M206" s="33">
        <v>19</v>
      </c>
      <c r="N206" s="33">
        <v>31</v>
      </c>
      <c r="O206" s="24"/>
      <c r="P206" s="34">
        <f t="shared" si="19"/>
        <v>260</v>
      </c>
    </row>
    <row r="207" spans="2:16" ht="12" customHeight="1">
      <c r="B207" s="48" t="s">
        <v>174</v>
      </c>
      <c r="C207" s="33">
        <v>10</v>
      </c>
      <c r="D207" s="33">
        <v>11</v>
      </c>
      <c r="E207" s="33">
        <v>3</v>
      </c>
      <c r="F207" s="33">
        <v>4</v>
      </c>
      <c r="G207" s="33">
        <v>3</v>
      </c>
      <c r="H207" s="33">
        <v>2</v>
      </c>
      <c r="I207" s="33">
        <v>5</v>
      </c>
      <c r="J207" s="33">
        <v>3</v>
      </c>
      <c r="K207" s="33">
        <v>5</v>
      </c>
      <c r="L207" s="33">
        <v>0</v>
      </c>
      <c r="M207" s="33">
        <v>3</v>
      </c>
      <c r="N207" s="33">
        <v>5</v>
      </c>
      <c r="O207" s="24"/>
      <c r="P207" s="34">
        <f t="shared" si="19"/>
        <v>54</v>
      </c>
    </row>
    <row r="208" spans="2:16" ht="12" customHeight="1">
      <c r="B208" s="48" t="s">
        <v>175</v>
      </c>
      <c r="C208" s="33">
        <v>4</v>
      </c>
      <c r="D208" s="33">
        <v>3</v>
      </c>
      <c r="E208" s="33">
        <v>4</v>
      </c>
      <c r="F208" s="33">
        <v>3</v>
      </c>
      <c r="G208" s="33">
        <v>8</v>
      </c>
      <c r="H208" s="33">
        <v>10</v>
      </c>
      <c r="I208" s="33">
        <v>3</v>
      </c>
      <c r="J208" s="33">
        <v>3</v>
      </c>
      <c r="K208" s="33">
        <v>10</v>
      </c>
      <c r="L208" s="33">
        <v>6</v>
      </c>
      <c r="M208" s="33">
        <v>2</v>
      </c>
      <c r="N208" s="33">
        <v>2</v>
      </c>
      <c r="O208" s="24"/>
      <c r="P208" s="34">
        <f t="shared" si="19"/>
        <v>58</v>
      </c>
    </row>
    <row r="209" spans="2:16" ht="12" customHeight="1">
      <c r="B209" s="48" t="s">
        <v>176</v>
      </c>
      <c r="C209" s="33">
        <v>1</v>
      </c>
      <c r="D209" s="33">
        <v>2</v>
      </c>
      <c r="E209" s="33">
        <v>2</v>
      </c>
      <c r="F209" s="33">
        <v>1</v>
      </c>
      <c r="G209" s="33">
        <v>5</v>
      </c>
      <c r="H209" s="33">
        <v>1</v>
      </c>
      <c r="I209" s="33">
        <v>1</v>
      </c>
      <c r="J209" s="33">
        <v>1</v>
      </c>
      <c r="K209" s="33">
        <v>2</v>
      </c>
      <c r="L209" s="33">
        <v>2</v>
      </c>
      <c r="M209" s="33">
        <v>2</v>
      </c>
      <c r="N209" s="33">
        <v>3</v>
      </c>
      <c r="O209" s="24"/>
      <c r="P209" s="34">
        <f t="shared" si="19"/>
        <v>23</v>
      </c>
    </row>
    <row r="210" spans="2:16" ht="12" customHeight="1">
      <c r="B210" s="48" t="s">
        <v>177</v>
      </c>
      <c r="C210" s="33">
        <v>0</v>
      </c>
      <c r="D210" s="33">
        <v>0</v>
      </c>
      <c r="E210" s="33">
        <v>0</v>
      </c>
      <c r="F210" s="33">
        <v>0</v>
      </c>
      <c r="G210" s="33">
        <v>1</v>
      </c>
      <c r="H210" s="33">
        <v>1</v>
      </c>
      <c r="I210" s="33">
        <v>1</v>
      </c>
      <c r="J210" s="33">
        <v>2</v>
      </c>
      <c r="K210" s="33">
        <v>2</v>
      </c>
      <c r="L210" s="33">
        <v>1</v>
      </c>
      <c r="M210" s="33">
        <v>1</v>
      </c>
      <c r="N210" s="33">
        <v>0</v>
      </c>
      <c r="O210" s="24"/>
      <c r="P210" s="34">
        <f t="shared" si="19"/>
        <v>9</v>
      </c>
    </row>
    <row r="211" spans="2:16" ht="12" customHeight="1">
      <c r="B211" s="48" t="s">
        <v>178</v>
      </c>
      <c r="C211" s="33">
        <v>0</v>
      </c>
      <c r="D211" s="33">
        <v>0</v>
      </c>
      <c r="E211" s="33">
        <v>0</v>
      </c>
      <c r="F211" s="33">
        <v>1</v>
      </c>
      <c r="G211" s="33">
        <v>0</v>
      </c>
      <c r="H211" s="33">
        <v>1</v>
      </c>
      <c r="I211" s="33">
        <v>1</v>
      </c>
      <c r="J211" s="33">
        <v>0</v>
      </c>
      <c r="K211" s="33">
        <v>0</v>
      </c>
      <c r="L211" s="33">
        <v>0</v>
      </c>
      <c r="M211" s="33">
        <v>1</v>
      </c>
      <c r="N211" s="33">
        <v>1</v>
      </c>
      <c r="O211" s="24"/>
      <c r="P211" s="34">
        <f t="shared" si="19"/>
        <v>5</v>
      </c>
    </row>
    <row r="212" spans="2:16" ht="12" customHeight="1">
      <c r="B212" s="48" t="s">
        <v>179</v>
      </c>
      <c r="C212" s="33">
        <v>3</v>
      </c>
      <c r="D212" s="33">
        <v>1</v>
      </c>
      <c r="E212" s="33">
        <v>0</v>
      </c>
      <c r="F212" s="33">
        <v>2</v>
      </c>
      <c r="G212" s="33">
        <v>1</v>
      </c>
      <c r="H212" s="33">
        <v>1</v>
      </c>
      <c r="I212" s="33">
        <v>1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24"/>
      <c r="P212" s="34">
        <f t="shared" si="19"/>
        <v>9</v>
      </c>
    </row>
    <row r="213" spans="2:16" ht="12" customHeight="1">
      <c r="B213" s="48" t="s">
        <v>180</v>
      </c>
      <c r="C213" s="33">
        <v>2</v>
      </c>
      <c r="D213" s="33">
        <v>1</v>
      </c>
      <c r="E213" s="33">
        <v>1</v>
      </c>
      <c r="F213" s="33">
        <v>8</v>
      </c>
      <c r="G213" s="33">
        <v>2</v>
      </c>
      <c r="H213" s="33">
        <v>4</v>
      </c>
      <c r="I213" s="33">
        <v>5</v>
      </c>
      <c r="J213" s="33">
        <v>0</v>
      </c>
      <c r="K213" s="33">
        <v>3</v>
      </c>
      <c r="L213" s="33">
        <v>0</v>
      </c>
      <c r="M213" s="33">
        <v>1</v>
      </c>
      <c r="N213" s="33">
        <v>2</v>
      </c>
      <c r="O213" s="24"/>
      <c r="P213" s="34">
        <f t="shared" si="19"/>
        <v>29</v>
      </c>
    </row>
    <row r="214" spans="2:16" ht="12" customHeight="1">
      <c r="B214" s="48" t="s">
        <v>181</v>
      </c>
      <c r="C214" s="33">
        <v>53</v>
      </c>
      <c r="D214" s="33">
        <v>31</v>
      </c>
      <c r="E214" s="33">
        <v>27</v>
      </c>
      <c r="F214" s="33">
        <v>7</v>
      </c>
      <c r="G214" s="33">
        <v>8</v>
      </c>
      <c r="H214" s="33">
        <v>7</v>
      </c>
      <c r="I214" s="33">
        <v>17</v>
      </c>
      <c r="J214" s="33">
        <v>10</v>
      </c>
      <c r="K214" s="33">
        <v>10</v>
      </c>
      <c r="L214" s="33">
        <v>12</v>
      </c>
      <c r="M214" s="33">
        <v>12</v>
      </c>
      <c r="N214" s="33">
        <v>51</v>
      </c>
      <c r="O214" s="24"/>
      <c r="P214" s="34">
        <f t="shared" si="19"/>
        <v>245</v>
      </c>
    </row>
    <row r="215" spans="2:16" ht="12" customHeight="1">
      <c r="B215" s="48" t="s">
        <v>182</v>
      </c>
      <c r="C215" s="33">
        <v>0</v>
      </c>
      <c r="D215" s="33">
        <v>1</v>
      </c>
      <c r="E215" s="33">
        <v>0</v>
      </c>
      <c r="F215" s="33">
        <v>0</v>
      </c>
      <c r="G215" s="33">
        <v>1</v>
      </c>
      <c r="H215" s="33">
        <v>2</v>
      </c>
      <c r="I215" s="33">
        <v>0</v>
      </c>
      <c r="J215" s="33">
        <v>0</v>
      </c>
      <c r="K215" s="33">
        <v>1</v>
      </c>
      <c r="L215" s="33">
        <v>0</v>
      </c>
      <c r="M215" s="33">
        <v>1</v>
      </c>
      <c r="N215" s="33">
        <v>1</v>
      </c>
      <c r="O215" s="24"/>
      <c r="P215" s="34">
        <f t="shared" si="19"/>
        <v>7</v>
      </c>
    </row>
    <row r="216" spans="2:16" ht="12" customHeight="1">
      <c r="B216" s="48" t="s">
        <v>183</v>
      </c>
      <c r="C216" s="33">
        <v>0</v>
      </c>
      <c r="D216" s="33">
        <v>1</v>
      </c>
      <c r="E216" s="33">
        <v>0</v>
      </c>
      <c r="F216" s="33">
        <v>1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24"/>
      <c r="P216" s="34">
        <f t="shared" si="19"/>
        <v>2</v>
      </c>
    </row>
    <row r="217" spans="2:16" ht="12" customHeight="1">
      <c r="B217" s="48" t="s">
        <v>184</v>
      </c>
      <c r="C217" s="33">
        <v>4</v>
      </c>
      <c r="D217" s="33">
        <v>0</v>
      </c>
      <c r="E217" s="33">
        <v>0</v>
      </c>
      <c r="F217" s="33">
        <v>1</v>
      </c>
      <c r="G217" s="33">
        <v>1</v>
      </c>
      <c r="H217" s="33">
        <v>0</v>
      </c>
      <c r="I217" s="33">
        <v>0</v>
      </c>
      <c r="J217" s="33">
        <v>1</v>
      </c>
      <c r="K217" s="33">
        <v>0</v>
      </c>
      <c r="L217" s="33">
        <v>0</v>
      </c>
      <c r="M217" s="33">
        <v>3</v>
      </c>
      <c r="N217" s="33">
        <v>3</v>
      </c>
      <c r="O217" s="24"/>
      <c r="P217" s="34">
        <f t="shared" si="19"/>
        <v>13</v>
      </c>
    </row>
    <row r="218" spans="2:16" ht="12" customHeight="1">
      <c r="B218" s="48" t="s">
        <v>185</v>
      </c>
      <c r="C218" s="33">
        <v>585</v>
      </c>
      <c r="D218" s="33">
        <v>340</v>
      </c>
      <c r="E218" s="33">
        <v>498</v>
      </c>
      <c r="F218" s="33">
        <v>689</v>
      </c>
      <c r="G218" s="33">
        <v>638</v>
      </c>
      <c r="H218" s="33">
        <v>610</v>
      </c>
      <c r="I218" s="33">
        <v>941</v>
      </c>
      <c r="J218" s="33">
        <v>626</v>
      </c>
      <c r="K218" s="33">
        <v>663</v>
      </c>
      <c r="L218" s="33">
        <v>610</v>
      </c>
      <c r="M218" s="33">
        <v>676</v>
      </c>
      <c r="N218" s="33">
        <v>679</v>
      </c>
      <c r="O218" s="24"/>
      <c r="P218" s="34">
        <f t="shared" si="19"/>
        <v>7555</v>
      </c>
    </row>
    <row r="219" spans="2:16" ht="12" customHeight="1">
      <c r="B219" s="48" t="s">
        <v>186</v>
      </c>
      <c r="C219" s="33">
        <v>6</v>
      </c>
      <c r="D219" s="33">
        <v>3</v>
      </c>
      <c r="E219" s="33">
        <v>3</v>
      </c>
      <c r="F219" s="33">
        <v>5</v>
      </c>
      <c r="G219" s="33">
        <v>11</v>
      </c>
      <c r="H219" s="33">
        <v>3</v>
      </c>
      <c r="I219" s="33">
        <v>5</v>
      </c>
      <c r="J219" s="33">
        <v>3</v>
      </c>
      <c r="K219" s="33">
        <v>7</v>
      </c>
      <c r="L219" s="33">
        <v>5</v>
      </c>
      <c r="M219" s="33">
        <v>0</v>
      </c>
      <c r="N219" s="33">
        <v>4</v>
      </c>
      <c r="O219" s="24"/>
      <c r="P219" s="34">
        <f t="shared" si="19"/>
        <v>55</v>
      </c>
    </row>
    <row r="220" spans="2:16" ht="12" customHeight="1">
      <c r="B220" s="48" t="s">
        <v>187</v>
      </c>
      <c r="C220" s="33">
        <v>1</v>
      </c>
      <c r="D220" s="33">
        <v>2</v>
      </c>
      <c r="E220" s="33">
        <v>2</v>
      </c>
      <c r="F220" s="33">
        <v>0</v>
      </c>
      <c r="G220" s="33">
        <v>2</v>
      </c>
      <c r="H220" s="33">
        <v>2</v>
      </c>
      <c r="I220" s="33">
        <v>1</v>
      </c>
      <c r="J220" s="33">
        <v>3</v>
      </c>
      <c r="K220" s="33">
        <v>1</v>
      </c>
      <c r="L220" s="33">
        <v>1</v>
      </c>
      <c r="M220" s="33">
        <v>1</v>
      </c>
      <c r="N220" s="33">
        <v>2</v>
      </c>
      <c r="O220" s="24"/>
      <c r="P220" s="34">
        <f t="shared" si="19"/>
        <v>18</v>
      </c>
    </row>
    <row r="221" spans="2:16" ht="12" customHeight="1">
      <c r="B221" s="48" t="s">
        <v>188</v>
      </c>
      <c r="C221" s="33">
        <v>0</v>
      </c>
      <c r="D221" s="33">
        <v>1</v>
      </c>
      <c r="E221" s="33">
        <v>0</v>
      </c>
      <c r="F221" s="33">
        <v>0</v>
      </c>
      <c r="G221" s="33">
        <v>1</v>
      </c>
      <c r="H221" s="33">
        <v>0</v>
      </c>
      <c r="I221" s="33">
        <v>0</v>
      </c>
      <c r="J221" s="33">
        <v>2</v>
      </c>
      <c r="K221" s="33">
        <v>0</v>
      </c>
      <c r="L221" s="33">
        <v>0</v>
      </c>
      <c r="M221" s="33">
        <v>0</v>
      </c>
      <c r="N221" s="33">
        <v>1</v>
      </c>
      <c r="O221" s="24"/>
      <c r="P221" s="34">
        <f t="shared" si="19"/>
        <v>5</v>
      </c>
    </row>
    <row r="222" spans="2:16" ht="12" customHeight="1">
      <c r="B222" s="48" t="s">
        <v>189</v>
      </c>
      <c r="C222" s="33">
        <v>6</v>
      </c>
      <c r="D222" s="33">
        <v>19</v>
      </c>
      <c r="E222" s="33">
        <v>14</v>
      </c>
      <c r="F222" s="33">
        <v>5</v>
      </c>
      <c r="G222" s="33">
        <v>9</v>
      </c>
      <c r="H222" s="33">
        <v>10</v>
      </c>
      <c r="I222" s="33">
        <v>19</v>
      </c>
      <c r="J222" s="33">
        <v>18</v>
      </c>
      <c r="K222" s="33">
        <v>18</v>
      </c>
      <c r="L222" s="33">
        <v>6</v>
      </c>
      <c r="M222" s="33">
        <v>22</v>
      </c>
      <c r="N222" s="33">
        <v>7</v>
      </c>
      <c r="O222" s="24"/>
      <c r="P222" s="34">
        <f t="shared" si="19"/>
        <v>153</v>
      </c>
    </row>
    <row r="223" spans="2:16" ht="12" customHeight="1">
      <c r="B223" s="48" t="s">
        <v>190</v>
      </c>
      <c r="C223" s="33">
        <v>1</v>
      </c>
      <c r="D223" s="33">
        <v>0</v>
      </c>
      <c r="E223" s="33">
        <v>2</v>
      </c>
      <c r="F223" s="33">
        <v>0</v>
      </c>
      <c r="G223" s="33">
        <v>2</v>
      </c>
      <c r="H223" s="33">
        <v>3</v>
      </c>
      <c r="I223" s="33">
        <v>7</v>
      </c>
      <c r="J223" s="33">
        <v>1</v>
      </c>
      <c r="K223" s="33">
        <v>0</v>
      </c>
      <c r="L223" s="33">
        <v>1</v>
      </c>
      <c r="M223" s="33">
        <v>2</v>
      </c>
      <c r="N223" s="33">
        <v>0</v>
      </c>
      <c r="O223" s="24"/>
      <c r="P223" s="34">
        <f t="shared" si="19"/>
        <v>19</v>
      </c>
    </row>
    <row r="224" spans="2:16" ht="12" customHeight="1">
      <c r="B224" s="48" t="s">
        <v>191</v>
      </c>
      <c r="C224" s="33">
        <v>1</v>
      </c>
      <c r="D224" s="33">
        <v>2</v>
      </c>
      <c r="E224" s="33">
        <v>2</v>
      </c>
      <c r="F224" s="33">
        <v>4</v>
      </c>
      <c r="G224" s="33">
        <v>5</v>
      </c>
      <c r="H224" s="33">
        <v>1</v>
      </c>
      <c r="I224" s="33">
        <v>1</v>
      </c>
      <c r="J224" s="33">
        <v>0</v>
      </c>
      <c r="K224" s="33">
        <v>1</v>
      </c>
      <c r="L224" s="33">
        <v>1</v>
      </c>
      <c r="M224" s="33">
        <v>1</v>
      </c>
      <c r="N224" s="33">
        <v>2</v>
      </c>
      <c r="O224" s="24"/>
      <c r="P224" s="34">
        <f t="shared" si="19"/>
        <v>21</v>
      </c>
    </row>
    <row r="225" spans="2:16" ht="12" customHeight="1">
      <c r="B225" s="48" t="s">
        <v>192</v>
      </c>
      <c r="C225" s="33">
        <v>2</v>
      </c>
      <c r="D225" s="33">
        <v>0</v>
      </c>
      <c r="E225" s="33">
        <v>0</v>
      </c>
      <c r="F225" s="33">
        <v>3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2</v>
      </c>
      <c r="M225" s="33">
        <v>0</v>
      </c>
      <c r="N225" s="33">
        <v>2</v>
      </c>
      <c r="O225" s="24"/>
      <c r="P225" s="34">
        <f t="shared" si="19"/>
        <v>9</v>
      </c>
    </row>
    <row r="226" spans="2:16" ht="12" customHeight="1">
      <c r="B226" s="48" t="s">
        <v>193</v>
      </c>
      <c r="C226" s="33">
        <v>1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4</v>
      </c>
      <c r="J226" s="33">
        <v>1</v>
      </c>
      <c r="K226" s="33">
        <v>1</v>
      </c>
      <c r="L226" s="33">
        <v>0</v>
      </c>
      <c r="M226" s="33">
        <v>0</v>
      </c>
      <c r="N226" s="33">
        <v>0</v>
      </c>
      <c r="O226" s="24"/>
      <c r="P226" s="34">
        <f t="shared" si="19"/>
        <v>7</v>
      </c>
    </row>
    <row r="227" spans="2:16" ht="12" customHeight="1">
      <c r="B227" s="48" t="s">
        <v>194</v>
      </c>
      <c r="C227" s="33">
        <v>0</v>
      </c>
      <c r="D227" s="33">
        <v>0</v>
      </c>
      <c r="E227" s="33">
        <v>0</v>
      </c>
      <c r="F227" s="33">
        <v>1</v>
      </c>
      <c r="G227" s="33">
        <v>0</v>
      </c>
      <c r="H227" s="33">
        <v>0</v>
      </c>
      <c r="I227" s="33">
        <v>0</v>
      </c>
      <c r="J227" s="33">
        <v>2</v>
      </c>
      <c r="K227" s="33">
        <v>0</v>
      </c>
      <c r="L227" s="33">
        <v>0</v>
      </c>
      <c r="M227" s="33">
        <v>2</v>
      </c>
      <c r="N227" s="33">
        <v>0</v>
      </c>
      <c r="O227" s="24"/>
      <c r="P227" s="34">
        <f t="shared" si="19"/>
        <v>5</v>
      </c>
    </row>
    <row r="228" spans="2:16" ht="12" customHeight="1">
      <c r="B228" s="37" t="s">
        <v>195</v>
      </c>
      <c r="C228" s="33">
        <v>0</v>
      </c>
      <c r="D228" s="33">
        <v>1</v>
      </c>
      <c r="E228" s="33">
        <v>2</v>
      </c>
      <c r="F228" s="33">
        <v>3</v>
      </c>
      <c r="G228" s="33">
        <v>0</v>
      </c>
      <c r="H228" s="33">
        <v>1</v>
      </c>
      <c r="I228" s="33">
        <v>0</v>
      </c>
      <c r="J228" s="33">
        <v>1</v>
      </c>
      <c r="K228" s="33">
        <v>0</v>
      </c>
      <c r="L228" s="33">
        <v>0</v>
      </c>
      <c r="M228" s="33">
        <v>0</v>
      </c>
      <c r="N228" s="33">
        <v>0</v>
      </c>
      <c r="O228" s="24"/>
      <c r="P228" s="34">
        <f t="shared" si="19"/>
        <v>8</v>
      </c>
    </row>
    <row r="229" spans="2:16" ht="12" customHeight="1">
      <c r="B229" s="37" t="s">
        <v>196</v>
      </c>
      <c r="C229" s="33">
        <v>3</v>
      </c>
      <c r="D229" s="33">
        <v>2</v>
      </c>
      <c r="E229" s="33">
        <v>11</v>
      </c>
      <c r="F229" s="33">
        <v>4</v>
      </c>
      <c r="G229" s="33">
        <v>3</v>
      </c>
      <c r="H229" s="33">
        <v>2</v>
      </c>
      <c r="I229" s="33">
        <v>7</v>
      </c>
      <c r="J229" s="33">
        <v>5</v>
      </c>
      <c r="K229" s="33">
        <v>2</v>
      </c>
      <c r="L229" s="33">
        <v>8</v>
      </c>
      <c r="M229" s="33">
        <v>7</v>
      </c>
      <c r="N229" s="33">
        <v>8</v>
      </c>
      <c r="O229" s="24"/>
      <c r="P229" s="34">
        <f t="shared" si="19"/>
        <v>62</v>
      </c>
    </row>
    <row r="230" spans="2:16" ht="6" customHeight="1" thickBot="1"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3"/>
    </row>
    <row r="231" spans="2:16" ht="6" customHeight="1"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</row>
    <row r="232" spans="2:16" ht="12" customHeight="1">
      <c r="B232" s="41" t="s">
        <v>66</v>
      </c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</row>
    <row r="233" spans="2:16" ht="10.5" customHeight="1">
      <c r="B233" s="43" t="s">
        <v>67</v>
      </c>
      <c r="C233"/>
      <c r="D233"/>
      <c r="E233"/>
      <c r="F233"/>
      <c r="G233"/>
      <c r="H233"/>
      <c r="I233"/>
      <c r="J233"/>
      <c r="K233"/>
      <c r="L233"/>
      <c r="M233"/>
      <c r="N233"/>
      <c r="O233"/>
      <c r="P233" s="42"/>
    </row>
    <row r="234" spans="2:16" ht="12" customHeight="1">
      <c r="B234" s="44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</row>
    <row r="235" spans="2:16" ht="12" customHeigh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</row>
    <row r="236" spans="2:16" ht="12" customHeigh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60"/>
    </row>
    <row r="237" spans="2:16" ht="6" customHeight="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="45" customFormat="1" ht="18" customHeight="1">
      <c r="P238" s="61"/>
    </row>
    <row r="239" ht="6" customHeight="1"/>
    <row r="240" spans="2:16" ht="15.75" customHeight="1">
      <c r="B240" s="6" t="s">
        <v>0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ht="6" customHeight="1"/>
    <row r="242" ht="12" customHeight="1" thickBot="1">
      <c r="P242" s="11" t="s">
        <v>197</v>
      </c>
    </row>
    <row r="243" spans="2:16" ht="25.5" customHeight="1">
      <c r="B243" s="12" t="str">
        <f aca="true" t="shared" si="20" ref="B243:N243">B5</f>
        <v>Continente/ País de residencia</v>
      </c>
      <c r="C243" s="13" t="str">
        <f t="shared" si="20"/>
        <v>Enero</v>
      </c>
      <c r="D243" s="13" t="str">
        <f t="shared" si="20"/>
        <v>Febrero</v>
      </c>
      <c r="E243" s="13" t="str">
        <f t="shared" si="20"/>
        <v>Marzo</v>
      </c>
      <c r="F243" s="13" t="str">
        <f t="shared" si="20"/>
        <v>Abril</v>
      </c>
      <c r="G243" s="13" t="str">
        <f t="shared" si="20"/>
        <v>Mayo</v>
      </c>
      <c r="H243" s="13" t="str">
        <f t="shared" si="20"/>
        <v>Junio</v>
      </c>
      <c r="I243" s="13" t="str">
        <f t="shared" si="20"/>
        <v>Julio</v>
      </c>
      <c r="J243" s="13" t="str">
        <f t="shared" si="20"/>
        <v>Agosto</v>
      </c>
      <c r="K243" s="13" t="str">
        <f t="shared" si="20"/>
        <v>Septiembre</v>
      </c>
      <c r="L243" s="13" t="str">
        <f t="shared" si="20"/>
        <v>Octubre</v>
      </c>
      <c r="M243" s="13" t="str">
        <f t="shared" si="20"/>
        <v>Noviembre</v>
      </c>
      <c r="N243" s="13" t="str">
        <f t="shared" si="20"/>
        <v>Diciembre</v>
      </c>
      <c r="O243" s="13"/>
      <c r="P243" s="15" t="s">
        <v>4</v>
      </c>
    </row>
    <row r="244" spans="2:16" ht="6" customHeight="1">
      <c r="B244" s="16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18"/>
    </row>
    <row r="245" spans="2:16" ht="12" customHeight="1">
      <c r="B245" s="26" t="s">
        <v>198</v>
      </c>
      <c r="C245" s="27">
        <f aca="true" t="shared" si="21" ref="C245:N245">SUM(C246:C303)</f>
        <v>1047</v>
      </c>
      <c r="D245" s="27">
        <f t="shared" si="21"/>
        <v>1047</v>
      </c>
      <c r="E245" s="27">
        <f t="shared" si="21"/>
        <v>1139</v>
      </c>
      <c r="F245" s="27">
        <f t="shared" si="21"/>
        <v>1103</v>
      </c>
      <c r="G245" s="27">
        <f t="shared" si="21"/>
        <v>1287</v>
      </c>
      <c r="H245" s="27">
        <f t="shared" si="21"/>
        <v>1094</v>
      </c>
      <c r="I245" s="27">
        <f t="shared" si="21"/>
        <v>1170</v>
      </c>
      <c r="J245" s="27">
        <f t="shared" si="21"/>
        <v>1220</v>
      </c>
      <c r="K245" s="27">
        <f t="shared" si="21"/>
        <v>1320</v>
      </c>
      <c r="L245" s="27">
        <f t="shared" si="21"/>
        <v>1155</v>
      </c>
      <c r="M245" s="27">
        <f t="shared" si="21"/>
        <v>1303</v>
      </c>
      <c r="N245" s="27">
        <f t="shared" si="21"/>
        <v>1624</v>
      </c>
      <c r="O245" s="28"/>
      <c r="P245" s="29">
        <f>SUM(C245:O245)</f>
        <v>14509</v>
      </c>
    </row>
    <row r="246" spans="2:16" ht="12" customHeight="1">
      <c r="B246" s="37" t="s">
        <v>199</v>
      </c>
      <c r="C246" s="33">
        <v>22</v>
      </c>
      <c r="D246" s="33">
        <v>2</v>
      </c>
      <c r="E246" s="33">
        <v>16</v>
      </c>
      <c r="F246" s="33">
        <v>10</v>
      </c>
      <c r="G246" s="33">
        <v>19</v>
      </c>
      <c r="H246" s="33">
        <v>13</v>
      </c>
      <c r="I246" s="33">
        <v>20</v>
      </c>
      <c r="J246" s="33">
        <v>51</v>
      </c>
      <c r="K246" s="33">
        <v>8</v>
      </c>
      <c r="L246" s="33">
        <v>7</v>
      </c>
      <c r="M246" s="33">
        <v>6</v>
      </c>
      <c r="N246" s="33">
        <v>32</v>
      </c>
      <c r="O246" s="24"/>
      <c r="P246" s="34">
        <f aca="true" t="shared" si="22" ref="P246:P303">SUM(C246:O246)</f>
        <v>206</v>
      </c>
    </row>
    <row r="247" spans="2:16" ht="12" customHeight="1">
      <c r="B247" s="37" t="s">
        <v>200</v>
      </c>
      <c r="C247" s="33">
        <v>11</v>
      </c>
      <c r="D247" s="33">
        <v>23</v>
      </c>
      <c r="E247" s="33">
        <v>18</v>
      </c>
      <c r="F247" s="33">
        <v>20</v>
      </c>
      <c r="G247" s="33">
        <v>18</v>
      </c>
      <c r="H247" s="33">
        <v>31</v>
      </c>
      <c r="I247" s="33">
        <v>9</v>
      </c>
      <c r="J247" s="33">
        <v>64</v>
      </c>
      <c r="K247" s="33">
        <v>5</v>
      </c>
      <c r="L247" s="33">
        <v>29</v>
      </c>
      <c r="M247" s="33">
        <v>23</v>
      </c>
      <c r="N247" s="33">
        <v>24</v>
      </c>
      <c r="O247" s="24"/>
      <c r="P247" s="34">
        <f t="shared" si="22"/>
        <v>275</v>
      </c>
    </row>
    <row r="248" spans="2:16" ht="12" customHeight="1">
      <c r="B248" s="37" t="s">
        <v>201</v>
      </c>
      <c r="C248" s="33">
        <v>12</v>
      </c>
      <c r="D248" s="33">
        <v>0</v>
      </c>
      <c r="E248" s="33">
        <v>2</v>
      </c>
      <c r="F248" s="33">
        <v>6</v>
      </c>
      <c r="G248" s="33">
        <v>1</v>
      </c>
      <c r="H248" s="33">
        <v>3</v>
      </c>
      <c r="I248" s="33">
        <v>2</v>
      </c>
      <c r="J248" s="33">
        <v>5</v>
      </c>
      <c r="K248" s="33">
        <v>0</v>
      </c>
      <c r="L248" s="33">
        <v>3</v>
      </c>
      <c r="M248" s="33">
        <v>6</v>
      </c>
      <c r="N248" s="33">
        <v>7</v>
      </c>
      <c r="O248" s="24"/>
      <c r="P248" s="34">
        <f t="shared" si="22"/>
        <v>47</v>
      </c>
    </row>
    <row r="249" spans="2:16" ht="12" customHeight="1">
      <c r="B249" s="37" t="s">
        <v>202</v>
      </c>
      <c r="C249" s="33">
        <v>3</v>
      </c>
      <c r="D249" s="33">
        <v>1</v>
      </c>
      <c r="E249" s="33">
        <v>4</v>
      </c>
      <c r="F249" s="33">
        <v>2</v>
      </c>
      <c r="G249" s="33">
        <v>1</v>
      </c>
      <c r="H249" s="33">
        <v>2</v>
      </c>
      <c r="I249" s="33">
        <v>7</v>
      </c>
      <c r="J249" s="33">
        <v>4</v>
      </c>
      <c r="K249" s="33">
        <v>11</v>
      </c>
      <c r="L249" s="33">
        <v>4</v>
      </c>
      <c r="M249" s="33">
        <v>0</v>
      </c>
      <c r="N249" s="33">
        <v>5</v>
      </c>
      <c r="O249" s="24"/>
      <c r="P249" s="34">
        <f t="shared" si="22"/>
        <v>44</v>
      </c>
    </row>
    <row r="250" spans="2:16" ht="12" customHeight="1">
      <c r="B250" s="37" t="s">
        <v>203</v>
      </c>
      <c r="C250" s="33">
        <v>5</v>
      </c>
      <c r="D250" s="33">
        <v>2</v>
      </c>
      <c r="E250" s="33">
        <v>3</v>
      </c>
      <c r="F250" s="33">
        <v>2</v>
      </c>
      <c r="G250" s="33">
        <v>4</v>
      </c>
      <c r="H250" s="33">
        <v>5</v>
      </c>
      <c r="I250" s="33">
        <v>2</v>
      </c>
      <c r="J250" s="33">
        <v>2</v>
      </c>
      <c r="K250" s="33">
        <v>2</v>
      </c>
      <c r="L250" s="33">
        <v>1</v>
      </c>
      <c r="M250" s="33">
        <v>0</v>
      </c>
      <c r="N250" s="33">
        <v>2</v>
      </c>
      <c r="O250" s="24"/>
      <c r="P250" s="34">
        <f t="shared" si="22"/>
        <v>30</v>
      </c>
    </row>
    <row r="251" spans="2:16" ht="12" customHeight="1">
      <c r="B251" s="37" t="s">
        <v>204</v>
      </c>
      <c r="C251" s="33">
        <v>4</v>
      </c>
      <c r="D251" s="33">
        <v>0</v>
      </c>
      <c r="E251" s="33">
        <v>0</v>
      </c>
      <c r="F251" s="33">
        <v>4</v>
      </c>
      <c r="G251" s="33">
        <v>0</v>
      </c>
      <c r="H251" s="33">
        <v>3</v>
      </c>
      <c r="I251" s="33">
        <v>0</v>
      </c>
      <c r="J251" s="33">
        <v>1</v>
      </c>
      <c r="K251" s="33">
        <v>1</v>
      </c>
      <c r="L251" s="33">
        <v>0</v>
      </c>
      <c r="M251" s="33">
        <v>1</v>
      </c>
      <c r="N251" s="33">
        <v>2</v>
      </c>
      <c r="O251" s="24"/>
      <c r="P251" s="34">
        <f t="shared" si="22"/>
        <v>16</v>
      </c>
    </row>
    <row r="252" spans="2:16" ht="12" customHeight="1">
      <c r="B252" s="37" t="s">
        <v>205</v>
      </c>
      <c r="C252" s="33">
        <v>91</v>
      </c>
      <c r="D252" s="33">
        <v>150</v>
      </c>
      <c r="E252" s="33">
        <v>135</v>
      </c>
      <c r="F252" s="33">
        <v>102</v>
      </c>
      <c r="G252" s="33">
        <v>49</v>
      </c>
      <c r="H252" s="33">
        <v>35</v>
      </c>
      <c r="I252" s="33">
        <v>24</v>
      </c>
      <c r="J252" s="33">
        <v>27</v>
      </c>
      <c r="K252" s="33">
        <v>30</v>
      </c>
      <c r="L252" s="33">
        <v>32</v>
      </c>
      <c r="M252" s="33">
        <v>78</v>
      </c>
      <c r="N252" s="33">
        <v>114</v>
      </c>
      <c r="O252" s="24"/>
      <c r="P252" s="34">
        <f t="shared" si="22"/>
        <v>867</v>
      </c>
    </row>
    <row r="253" spans="2:16" ht="12" customHeight="1">
      <c r="B253" s="37" t="s">
        <v>206</v>
      </c>
      <c r="C253" s="33">
        <v>36</v>
      </c>
      <c r="D253" s="33">
        <v>36</v>
      </c>
      <c r="E253" s="33">
        <v>44</v>
      </c>
      <c r="F253" s="33">
        <v>31</v>
      </c>
      <c r="G253" s="33">
        <v>55</v>
      </c>
      <c r="H253" s="33">
        <v>31</v>
      </c>
      <c r="I253" s="33">
        <v>33</v>
      </c>
      <c r="J253" s="33">
        <v>46</v>
      </c>
      <c r="K253" s="33">
        <v>52</v>
      </c>
      <c r="L253" s="33">
        <v>41</v>
      </c>
      <c r="M253" s="33">
        <v>39</v>
      </c>
      <c r="N253" s="33">
        <v>27</v>
      </c>
      <c r="O253" s="24"/>
      <c r="P253" s="34">
        <f t="shared" si="22"/>
        <v>471</v>
      </c>
    </row>
    <row r="254" spans="2:16" ht="12" customHeight="1">
      <c r="B254" s="37" t="s">
        <v>207</v>
      </c>
      <c r="C254" s="33">
        <v>45</v>
      </c>
      <c r="D254" s="33">
        <v>65</v>
      </c>
      <c r="E254" s="33">
        <v>54</v>
      </c>
      <c r="F254" s="33">
        <v>34</v>
      </c>
      <c r="G254" s="33">
        <v>17</v>
      </c>
      <c r="H254" s="33">
        <v>5</v>
      </c>
      <c r="I254" s="33">
        <v>6</v>
      </c>
      <c r="J254" s="33">
        <v>13</v>
      </c>
      <c r="K254" s="33">
        <v>7</v>
      </c>
      <c r="L254" s="33">
        <v>13</v>
      </c>
      <c r="M254" s="33">
        <v>29</v>
      </c>
      <c r="N254" s="33">
        <v>30</v>
      </c>
      <c r="O254" s="24"/>
      <c r="P254" s="34">
        <f t="shared" si="22"/>
        <v>318</v>
      </c>
    </row>
    <row r="255" spans="2:16" ht="12" customHeight="1">
      <c r="B255" s="37" t="s">
        <v>208</v>
      </c>
      <c r="C255" s="33">
        <v>1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5</v>
      </c>
      <c r="J255" s="33">
        <v>0</v>
      </c>
      <c r="K255" s="33">
        <v>0</v>
      </c>
      <c r="L255" s="33">
        <v>0</v>
      </c>
      <c r="M255" s="33">
        <v>0</v>
      </c>
      <c r="N255" s="33">
        <v>3</v>
      </c>
      <c r="O255" s="24"/>
      <c r="P255" s="34">
        <f t="shared" si="22"/>
        <v>9</v>
      </c>
    </row>
    <row r="256" spans="2:16" ht="12" customHeight="1">
      <c r="B256" s="37" t="s">
        <v>209</v>
      </c>
      <c r="C256" s="33">
        <v>7</v>
      </c>
      <c r="D256" s="33">
        <v>10</v>
      </c>
      <c r="E256" s="33">
        <v>6</v>
      </c>
      <c r="F256" s="33">
        <v>9</v>
      </c>
      <c r="G256" s="33">
        <v>3</v>
      </c>
      <c r="H256" s="33">
        <v>6</v>
      </c>
      <c r="I256" s="33">
        <v>9</v>
      </c>
      <c r="J256" s="33">
        <v>5</v>
      </c>
      <c r="K256" s="33">
        <v>2</v>
      </c>
      <c r="L256" s="33">
        <v>5</v>
      </c>
      <c r="M256" s="33">
        <v>3</v>
      </c>
      <c r="N256" s="33">
        <v>12</v>
      </c>
      <c r="O256" s="24"/>
      <c r="P256" s="34">
        <f t="shared" si="22"/>
        <v>77</v>
      </c>
    </row>
    <row r="257" spans="2:16" ht="12" customHeight="1">
      <c r="B257" s="37" t="s">
        <v>210</v>
      </c>
      <c r="C257" s="33">
        <v>30</v>
      </c>
      <c r="D257" s="33">
        <v>19</v>
      </c>
      <c r="E257" s="33">
        <v>25</v>
      </c>
      <c r="F257" s="33">
        <v>13</v>
      </c>
      <c r="G257" s="33">
        <v>6</v>
      </c>
      <c r="H257" s="33">
        <v>6</v>
      </c>
      <c r="I257" s="33">
        <v>19</v>
      </c>
      <c r="J257" s="33">
        <v>1</v>
      </c>
      <c r="K257" s="33">
        <v>5</v>
      </c>
      <c r="L257" s="33">
        <v>4</v>
      </c>
      <c r="M257" s="33">
        <v>25</v>
      </c>
      <c r="N257" s="33">
        <v>8</v>
      </c>
      <c r="O257" s="24"/>
      <c r="P257" s="34">
        <f t="shared" si="22"/>
        <v>161</v>
      </c>
    </row>
    <row r="258" spans="2:16" ht="12" customHeight="1">
      <c r="B258" s="37" t="s">
        <v>211</v>
      </c>
      <c r="C258" s="33">
        <v>29</v>
      </c>
      <c r="D258" s="33">
        <v>16</v>
      </c>
      <c r="E258" s="33">
        <v>14</v>
      </c>
      <c r="F258" s="33">
        <v>43</v>
      </c>
      <c r="G258" s="33">
        <v>25</v>
      </c>
      <c r="H258" s="33">
        <v>27</v>
      </c>
      <c r="I258" s="33">
        <v>44</v>
      </c>
      <c r="J258" s="33">
        <v>19</v>
      </c>
      <c r="K258" s="33">
        <v>19</v>
      </c>
      <c r="L258" s="33">
        <v>34</v>
      </c>
      <c r="M258" s="33">
        <v>17</v>
      </c>
      <c r="N258" s="33">
        <v>26</v>
      </c>
      <c r="O258" s="24"/>
      <c r="P258" s="34">
        <f t="shared" si="22"/>
        <v>313</v>
      </c>
    </row>
    <row r="259" spans="2:16" ht="12" customHeight="1">
      <c r="B259" s="37" t="s">
        <v>212</v>
      </c>
      <c r="C259" s="33">
        <v>5</v>
      </c>
      <c r="D259" s="33">
        <v>5</v>
      </c>
      <c r="E259" s="33">
        <v>1</v>
      </c>
      <c r="F259" s="33">
        <v>2</v>
      </c>
      <c r="G259" s="33">
        <v>4</v>
      </c>
      <c r="H259" s="33">
        <v>3</v>
      </c>
      <c r="I259" s="33">
        <v>0</v>
      </c>
      <c r="J259" s="33">
        <v>0</v>
      </c>
      <c r="K259" s="33">
        <v>3</v>
      </c>
      <c r="L259" s="33">
        <v>1</v>
      </c>
      <c r="M259" s="33">
        <v>5</v>
      </c>
      <c r="N259" s="33">
        <v>2</v>
      </c>
      <c r="O259" s="24"/>
      <c r="P259" s="34">
        <f t="shared" si="22"/>
        <v>31</v>
      </c>
    </row>
    <row r="260" spans="2:16" ht="12" customHeight="1">
      <c r="B260" s="37" t="s">
        <v>213</v>
      </c>
      <c r="C260" s="33">
        <v>72</v>
      </c>
      <c r="D260" s="33">
        <v>56</v>
      </c>
      <c r="E260" s="33">
        <v>80</v>
      </c>
      <c r="F260" s="33">
        <v>61</v>
      </c>
      <c r="G260" s="33">
        <v>99</v>
      </c>
      <c r="H260" s="33">
        <v>129</v>
      </c>
      <c r="I260" s="33">
        <v>78</v>
      </c>
      <c r="J260" s="33">
        <v>92</v>
      </c>
      <c r="K260" s="33">
        <v>149</v>
      </c>
      <c r="L260" s="33">
        <v>83</v>
      </c>
      <c r="M260" s="33">
        <v>110</v>
      </c>
      <c r="N260" s="33">
        <v>102</v>
      </c>
      <c r="O260" s="24"/>
      <c r="P260" s="34">
        <f t="shared" si="22"/>
        <v>1111</v>
      </c>
    </row>
    <row r="261" spans="2:16" ht="12" customHeight="1">
      <c r="B261" s="37" t="s">
        <v>214</v>
      </c>
      <c r="C261" s="33">
        <v>5</v>
      </c>
      <c r="D261" s="33">
        <v>10</v>
      </c>
      <c r="E261" s="33">
        <v>5</v>
      </c>
      <c r="F261" s="33">
        <v>6</v>
      </c>
      <c r="G261" s="33">
        <v>5</v>
      </c>
      <c r="H261" s="33">
        <v>8</v>
      </c>
      <c r="I261" s="33">
        <v>17</v>
      </c>
      <c r="J261" s="33">
        <v>11</v>
      </c>
      <c r="K261" s="33">
        <v>26</v>
      </c>
      <c r="L261" s="33">
        <v>22</v>
      </c>
      <c r="M261" s="33">
        <v>13</v>
      </c>
      <c r="N261" s="33">
        <v>10</v>
      </c>
      <c r="O261" s="24"/>
      <c r="P261" s="34">
        <f t="shared" si="22"/>
        <v>138</v>
      </c>
    </row>
    <row r="262" spans="2:16" ht="12" customHeight="1">
      <c r="B262" s="37" t="s">
        <v>215</v>
      </c>
      <c r="C262" s="33">
        <v>5</v>
      </c>
      <c r="D262" s="33">
        <v>12</v>
      </c>
      <c r="E262" s="33">
        <v>7</v>
      </c>
      <c r="F262" s="33">
        <v>13</v>
      </c>
      <c r="G262" s="33">
        <v>9</v>
      </c>
      <c r="H262" s="33">
        <v>15</v>
      </c>
      <c r="I262" s="33">
        <v>26</v>
      </c>
      <c r="J262" s="33">
        <v>11</v>
      </c>
      <c r="K262" s="33">
        <v>4</v>
      </c>
      <c r="L262" s="33">
        <v>6</v>
      </c>
      <c r="M262" s="33">
        <v>26</v>
      </c>
      <c r="N262" s="33">
        <v>19</v>
      </c>
      <c r="O262" s="24"/>
      <c r="P262" s="34">
        <f t="shared" si="22"/>
        <v>153</v>
      </c>
    </row>
    <row r="263" spans="2:16" ht="12" customHeight="1">
      <c r="B263" s="37" t="s">
        <v>216</v>
      </c>
      <c r="C263" s="33">
        <v>29</v>
      </c>
      <c r="D263" s="33">
        <v>31</v>
      </c>
      <c r="E263" s="33">
        <v>50</v>
      </c>
      <c r="F263" s="33">
        <v>46</v>
      </c>
      <c r="G263" s="33">
        <v>44</v>
      </c>
      <c r="H263" s="33">
        <v>33</v>
      </c>
      <c r="I263" s="33">
        <v>59</v>
      </c>
      <c r="J263" s="33">
        <v>55</v>
      </c>
      <c r="K263" s="33">
        <v>56</v>
      </c>
      <c r="L263" s="33">
        <v>60</v>
      </c>
      <c r="M263" s="33">
        <v>57</v>
      </c>
      <c r="N263" s="33">
        <v>59</v>
      </c>
      <c r="O263" s="24"/>
      <c r="P263" s="34">
        <f t="shared" si="22"/>
        <v>579</v>
      </c>
    </row>
    <row r="264" spans="2:16" ht="12" customHeight="1">
      <c r="B264" s="37" t="s">
        <v>217</v>
      </c>
      <c r="C264" s="33">
        <v>0</v>
      </c>
      <c r="D264" s="33">
        <v>0</v>
      </c>
      <c r="E264" s="33">
        <v>1</v>
      </c>
      <c r="F264" s="33">
        <v>1</v>
      </c>
      <c r="G264" s="33">
        <v>0</v>
      </c>
      <c r="H264" s="33">
        <v>1</v>
      </c>
      <c r="I264" s="33">
        <v>1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24"/>
      <c r="P264" s="34">
        <f t="shared" si="22"/>
        <v>4</v>
      </c>
    </row>
    <row r="265" spans="2:16" ht="12" customHeight="1">
      <c r="B265" s="37" t="s">
        <v>218</v>
      </c>
      <c r="C265" s="33">
        <v>8</v>
      </c>
      <c r="D265" s="33">
        <v>17</v>
      </c>
      <c r="E265" s="33">
        <v>23</v>
      </c>
      <c r="F265" s="33">
        <v>24</v>
      </c>
      <c r="G265" s="33">
        <v>33</v>
      </c>
      <c r="H265" s="33">
        <v>11</v>
      </c>
      <c r="I265" s="33">
        <v>34</v>
      </c>
      <c r="J265" s="33">
        <v>29</v>
      </c>
      <c r="K265" s="33">
        <v>34</v>
      </c>
      <c r="L265" s="33">
        <v>29</v>
      </c>
      <c r="M265" s="33">
        <v>23</v>
      </c>
      <c r="N265" s="33">
        <v>16</v>
      </c>
      <c r="O265" s="24"/>
      <c r="P265" s="34">
        <f t="shared" si="22"/>
        <v>281</v>
      </c>
    </row>
    <row r="266" spans="2:16" ht="12" customHeight="1">
      <c r="B266" s="37" t="s">
        <v>219</v>
      </c>
      <c r="C266" s="33">
        <v>3</v>
      </c>
      <c r="D266" s="33">
        <v>3</v>
      </c>
      <c r="E266" s="33">
        <v>2</v>
      </c>
      <c r="F266" s="33">
        <v>5</v>
      </c>
      <c r="G266" s="33">
        <v>3</v>
      </c>
      <c r="H266" s="33">
        <v>7</v>
      </c>
      <c r="I266" s="33">
        <v>3</v>
      </c>
      <c r="J266" s="33">
        <v>8</v>
      </c>
      <c r="K266" s="33">
        <v>4</v>
      </c>
      <c r="L266" s="33">
        <v>5</v>
      </c>
      <c r="M266" s="33">
        <v>7</v>
      </c>
      <c r="N266" s="33">
        <v>8</v>
      </c>
      <c r="O266" s="24"/>
      <c r="P266" s="34">
        <f t="shared" si="22"/>
        <v>58</v>
      </c>
    </row>
    <row r="267" spans="2:16" ht="12" customHeight="1">
      <c r="B267" s="37" t="s">
        <v>220</v>
      </c>
      <c r="C267" s="33">
        <v>0</v>
      </c>
      <c r="D267" s="33">
        <v>1</v>
      </c>
      <c r="E267" s="33">
        <v>2</v>
      </c>
      <c r="F267" s="33">
        <v>0</v>
      </c>
      <c r="G267" s="33">
        <v>1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1</v>
      </c>
      <c r="N267" s="33">
        <v>0</v>
      </c>
      <c r="O267" s="24"/>
      <c r="P267" s="34">
        <f t="shared" si="22"/>
        <v>5</v>
      </c>
    </row>
    <row r="268" spans="2:16" ht="12" customHeight="1">
      <c r="B268" s="37" t="s">
        <v>221</v>
      </c>
      <c r="C268" s="33">
        <v>1</v>
      </c>
      <c r="D268" s="33">
        <v>0</v>
      </c>
      <c r="E268" s="33">
        <v>0</v>
      </c>
      <c r="F268" s="33">
        <v>0</v>
      </c>
      <c r="G268" s="33">
        <v>1</v>
      </c>
      <c r="H268" s="33">
        <v>1</v>
      </c>
      <c r="I268" s="33">
        <v>0</v>
      </c>
      <c r="J268" s="33">
        <v>0</v>
      </c>
      <c r="K268" s="33">
        <v>0</v>
      </c>
      <c r="L268" s="33">
        <v>2</v>
      </c>
      <c r="M268" s="33">
        <v>1</v>
      </c>
      <c r="N268" s="33">
        <v>2</v>
      </c>
      <c r="O268" s="24"/>
      <c r="P268" s="34">
        <f t="shared" si="22"/>
        <v>8</v>
      </c>
    </row>
    <row r="269" spans="2:16" ht="12" customHeight="1">
      <c r="B269" s="37" t="s">
        <v>222</v>
      </c>
      <c r="C269" s="33">
        <v>29</v>
      </c>
      <c r="D269" s="33">
        <v>30</v>
      </c>
      <c r="E269" s="33">
        <v>42</v>
      </c>
      <c r="F269" s="33">
        <v>25</v>
      </c>
      <c r="G269" s="33">
        <v>33</v>
      </c>
      <c r="H269" s="33">
        <v>33</v>
      </c>
      <c r="I269" s="33">
        <v>44</v>
      </c>
      <c r="J269" s="33">
        <v>34</v>
      </c>
      <c r="K269" s="33">
        <v>42</v>
      </c>
      <c r="L269" s="33">
        <v>49</v>
      </c>
      <c r="M269" s="33">
        <v>53</v>
      </c>
      <c r="N269" s="33">
        <v>50</v>
      </c>
      <c r="O269" s="24"/>
      <c r="P269" s="34">
        <f t="shared" si="22"/>
        <v>464</v>
      </c>
    </row>
    <row r="270" spans="2:16" ht="12" customHeight="1">
      <c r="B270" s="37" t="s">
        <v>223</v>
      </c>
      <c r="C270" s="33">
        <v>0</v>
      </c>
      <c r="D270" s="33">
        <v>2</v>
      </c>
      <c r="E270" s="33">
        <v>0</v>
      </c>
      <c r="F270" s="33">
        <v>0</v>
      </c>
      <c r="G270" s="33">
        <v>2</v>
      </c>
      <c r="H270" s="33">
        <v>1</v>
      </c>
      <c r="I270" s="33">
        <v>1</v>
      </c>
      <c r="J270" s="33">
        <v>0</v>
      </c>
      <c r="K270" s="33">
        <v>0</v>
      </c>
      <c r="L270" s="33">
        <v>0</v>
      </c>
      <c r="M270" s="33">
        <v>0</v>
      </c>
      <c r="N270" s="33">
        <v>2</v>
      </c>
      <c r="O270" s="24"/>
      <c r="P270" s="34">
        <f t="shared" si="22"/>
        <v>8</v>
      </c>
    </row>
    <row r="271" spans="2:16" ht="12" customHeight="1">
      <c r="B271" s="37" t="s">
        <v>224</v>
      </c>
      <c r="C271" s="33">
        <v>1</v>
      </c>
      <c r="D271" s="33">
        <v>0</v>
      </c>
      <c r="E271" s="33">
        <v>4</v>
      </c>
      <c r="F271" s="33">
        <v>1</v>
      </c>
      <c r="G271" s="33">
        <v>2</v>
      </c>
      <c r="H271" s="33">
        <v>1</v>
      </c>
      <c r="I271" s="33">
        <v>3</v>
      </c>
      <c r="J271" s="33">
        <v>1</v>
      </c>
      <c r="K271" s="33">
        <v>0</v>
      </c>
      <c r="L271" s="33">
        <v>2</v>
      </c>
      <c r="M271" s="33">
        <v>6</v>
      </c>
      <c r="N271" s="33">
        <v>0</v>
      </c>
      <c r="O271" s="24"/>
      <c r="P271" s="34">
        <f t="shared" si="22"/>
        <v>21</v>
      </c>
    </row>
    <row r="272" spans="2:16" ht="12" customHeight="1">
      <c r="B272" s="37" t="s">
        <v>225</v>
      </c>
      <c r="C272" s="33">
        <v>2</v>
      </c>
      <c r="D272" s="33">
        <v>2</v>
      </c>
      <c r="E272" s="33">
        <v>1</v>
      </c>
      <c r="F272" s="33">
        <v>2</v>
      </c>
      <c r="G272" s="33">
        <v>2</v>
      </c>
      <c r="H272" s="33">
        <v>18</v>
      </c>
      <c r="I272" s="33">
        <v>14</v>
      </c>
      <c r="J272" s="33">
        <v>1</v>
      </c>
      <c r="K272" s="33">
        <v>3</v>
      </c>
      <c r="L272" s="33">
        <v>6</v>
      </c>
      <c r="M272" s="33">
        <v>8</v>
      </c>
      <c r="N272" s="33">
        <v>3</v>
      </c>
      <c r="O272" s="24"/>
      <c r="P272" s="34">
        <f t="shared" si="22"/>
        <v>62</v>
      </c>
    </row>
    <row r="273" spans="2:16" ht="12" customHeight="1">
      <c r="B273" s="37" t="s">
        <v>226</v>
      </c>
      <c r="C273" s="33">
        <v>4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1</v>
      </c>
      <c r="J273" s="33">
        <v>6</v>
      </c>
      <c r="K273" s="33">
        <v>0</v>
      </c>
      <c r="L273" s="33">
        <v>2</v>
      </c>
      <c r="M273" s="33">
        <v>0</v>
      </c>
      <c r="N273" s="33">
        <v>0</v>
      </c>
      <c r="O273" s="24"/>
      <c r="P273" s="34">
        <f t="shared" si="22"/>
        <v>13</v>
      </c>
    </row>
    <row r="274" spans="2:16" ht="12" customHeight="1">
      <c r="B274" s="37" t="s">
        <v>227</v>
      </c>
      <c r="C274" s="33">
        <v>0</v>
      </c>
      <c r="D274" s="33">
        <v>0</v>
      </c>
      <c r="E274" s="33">
        <v>1</v>
      </c>
      <c r="F274" s="33">
        <v>0</v>
      </c>
      <c r="G274" s="33">
        <v>1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24"/>
      <c r="P274" s="34">
        <f t="shared" si="22"/>
        <v>2</v>
      </c>
    </row>
    <row r="275" spans="2:16" ht="12" customHeight="1">
      <c r="B275" s="37" t="s">
        <v>228</v>
      </c>
      <c r="C275" s="33">
        <v>3</v>
      </c>
      <c r="D275" s="33">
        <v>0</v>
      </c>
      <c r="E275" s="33">
        <v>0</v>
      </c>
      <c r="F275" s="33">
        <v>0</v>
      </c>
      <c r="G275" s="33">
        <v>0</v>
      </c>
      <c r="H275" s="33">
        <v>2</v>
      </c>
      <c r="I275" s="33">
        <v>4</v>
      </c>
      <c r="J275" s="33">
        <v>1</v>
      </c>
      <c r="K275" s="33">
        <v>0</v>
      </c>
      <c r="L275" s="33">
        <v>0</v>
      </c>
      <c r="M275" s="33">
        <v>0</v>
      </c>
      <c r="N275" s="33">
        <v>3</v>
      </c>
      <c r="O275" s="24"/>
      <c r="P275" s="34">
        <f t="shared" si="22"/>
        <v>13</v>
      </c>
    </row>
    <row r="276" spans="2:16" ht="12" customHeight="1">
      <c r="B276" s="37" t="s">
        <v>229</v>
      </c>
      <c r="C276" s="33">
        <v>0</v>
      </c>
      <c r="D276" s="33">
        <v>5</v>
      </c>
      <c r="E276" s="33">
        <v>6</v>
      </c>
      <c r="F276" s="33">
        <v>3</v>
      </c>
      <c r="G276" s="33">
        <v>1</v>
      </c>
      <c r="H276" s="33">
        <v>1</v>
      </c>
      <c r="I276" s="33">
        <v>4</v>
      </c>
      <c r="J276" s="33">
        <v>1</v>
      </c>
      <c r="K276" s="33">
        <v>1</v>
      </c>
      <c r="L276" s="33">
        <v>3</v>
      </c>
      <c r="M276" s="33">
        <v>6</v>
      </c>
      <c r="N276" s="33">
        <v>2</v>
      </c>
      <c r="O276" s="24"/>
      <c r="P276" s="34">
        <f t="shared" si="22"/>
        <v>33</v>
      </c>
    </row>
    <row r="277" spans="2:16" ht="12" customHeight="1">
      <c r="B277" s="37" t="s">
        <v>230</v>
      </c>
      <c r="C277" s="33">
        <v>39</v>
      </c>
      <c r="D277" s="33">
        <v>49</v>
      </c>
      <c r="E277" s="33">
        <v>74</v>
      </c>
      <c r="F277" s="33">
        <v>55</v>
      </c>
      <c r="G277" s="33">
        <v>64</v>
      </c>
      <c r="H277" s="33">
        <v>34</v>
      </c>
      <c r="I277" s="33">
        <v>32</v>
      </c>
      <c r="J277" s="33">
        <v>134</v>
      </c>
      <c r="K277" s="33">
        <v>59</v>
      </c>
      <c r="L277" s="33">
        <v>53</v>
      </c>
      <c r="M277" s="33">
        <v>64</v>
      </c>
      <c r="N277" s="33">
        <v>80</v>
      </c>
      <c r="O277" s="24"/>
      <c r="P277" s="34">
        <f t="shared" si="22"/>
        <v>737</v>
      </c>
    </row>
    <row r="278" spans="2:16" ht="12" customHeight="1">
      <c r="B278" s="37" t="s">
        <v>231</v>
      </c>
      <c r="C278" s="33">
        <v>5</v>
      </c>
      <c r="D278" s="33">
        <v>8</v>
      </c>
      <c r="E278" s="33">
        <v>4</v>
      </c>
      <c r="F278" s="33">
        <v>6</v>
      </c>
      <c r="G278" s="33">
        <v>6</v>
      </c>
      <c r="H278" s="33">
        <v>2</v>
      </c>
      <c r="I278" s="33">
        <v>2</v>
      </c>
      <c r="J278" s="33">
        <v>10</v>
      </c>
      <c r="K278" s="33">
        <v>8</v>
      </c>
      <c r="L278" s="33">
        <v>13</v>
      </c>
      <c r="M278" s="33">
        <v>4</v>
      </c>
      <c r="N278" s="33">
        <v>8</v>
      </c>
      <c r="O278" s="24"/>
      <c r="P278" s="34">
        <f t="shared" si="22"/>
        <v>76</v>
      </c>
    </row>
    <row r="279" spans="2:16" ht="12" customHeight="1">
      <c r="B279" s="37" t="s">
        <v>232</v>
      </c>
      <c r="C279" s="33">
        <v>1</v>
      </c>
      <c r="D279" s="33">
        <v>0</v>
      </c>
      <c r="E279" s="33">
        <v>0</v>
      </c>
      <c r="F279" s="33">
        <v>0</v>
      </c>
      <c r="G279" s="33">
        <v>1</v>
      </c>
      <c r="H279" s="33">
        <v>0</v>
      </c>
      <c r="I279" s="33">
        <v>2</v>
      </c>
      <c r="J279" s="33">
        <v>4</v>
      </c>
      <c r="K279" s="33">
        <v>0</v>
      </c>
      <c r="L279" s="33">
        <v>4</v>
      </c>
      <c r="M279" s="33">
        <v>2</v>
      </c>
      <c r="N279" s="33">
        <v>0</v>
      </c>
      <c r="O279" s="24"/>
      <c r="P279" s="34">
        <f t="shared" si="22"/>
        <v>14</v>
      </c>
    </row>
    <row r="280" spans="2:16" ht="12" customHeight="1">
      <c r="B280" s="37" t="s">
        <v>233</v>
      </c>
      <c r="C280" s="33">
        <v>3</v>
      </c>
      <c r="D280" s="33">
        <v>4</v>
      </c>
      <c r="E280" s="33">
        <v>1</v>
      </c>
      <c r="F280" s="33">
        <v>7</v>
      </c>
      <c r="G280" s="33">
        <v>7</v>
      </c>
      <c r="H280" s="33">
        <v>2</v>
      </c>
      <c r="I280" s="33">
        <v>3</v>
      </c>
      <c r="J280" s="33">
        <v>3</v>
      </c>
      <c r="K280" s="33">
        <v>5</v>
      </c>
      <c r="L280" s="33">
        <v>3</v>
      </c>
      <c r="M280" s="33">
        <v>13</v>
      </c>
      <c r="N280" s="33">
        <v>10</v>
      </c>
      <c r="O280" s="24"/>
      <c r="P280" s="34">
        <f t="shared" si="22"/>
        <v>61</v>
      </c>
    </row>
    <row r="281" spans="2:16" ht="12" customHeight="1">
      <c r="B281" s="37" t="s">
        <v>234</v>
      </c>
      <c r="C281" s="33">
        <v>47</v>
      </c>
      <c r="D281" s="33">
        <v>30</v>
      </c>
      <c r="E281" s="33">
        <v>29</v>
      </c>
      <c r="F281" s="33">
        <v>34</v>
      </c>
      <c r="G281" s="33">
        <v>30</v>
      </c>
      <c r="H281" s="33">
        <v>23</v>
      </c>
      <c r="I281" s="33">
        <v>24</v>
      </c>
      <c r="J281" s="33">
        <v>28</v>
      </c>
      <c r="K281" s="33">
        <v>34</v>
      </c>
      <c r="L281" s="33">
        <v>33</v>
      </c>
      <c r="M281" s="33">
        <v>47</v>
      </c>
      <c r="N281" s="33">
        <v>41</v>
      </c>
      <c r="O281" s="24"/>
      <c r="P281" s="34">
        <f t="shared" si="22"/>
        <v>400</v>
      </c>
    </row>
    <row r="282" spans="2:16" ht="12" customHeight="1">
      <c r="B282" s="37" t="s">
        <v>235</v>
      </c>
      <c r="C282" s="33">
        <v>0</v>
      </c>
      <c r="D282" s="33">
        <v>0</v>
      </c>
      <c r="E282" s="33">
        <v>2</v>
      </c>
      <c r="F282" s="33">
        <v>0</v>
      </c>
      <c r="G282" s="33">
        <v>2</v>
      </c>
      <c r="H282" s="33">
        <v>2</v>
      </c>
      <c r="I282" s="33">
        <v>3</v>
      </c>
      <c r="J282" s="33">
        <v>2</v>
      </c>
      <c r="K282" s="33">
        <v>0</v>
      </c>
      <c r="L282" s="33">
        <v>0</v>
      </c>
      <c r="M282" s="33">
        <v>3</v>
      </c>
      <c r="N282" s="33">
        <v>1</v>
      </c>
      <c r="O282" s="24"/>
      <c r="P282" s="34">
        <f t="shared" si="22"/>
        <v>15</v>
      </c>
    </row>
    <row r="283" spans="2:16" ht="12" customHeight="1">
      <c r="B283" s="37" t="s">
        <v>236</v>
      </c>
      <c r="C283" s="33">
        <v>46</v>
      </c>
      <c r="D283" s="33">
        <v>88</v>
      </c>
      <c r="E283" s="33">
        <v>58</v>
      </c>
      <c r="F283" s="33">
        <v>66</v>
      </c>
      <c r="G283" s="33">
        <v>94</v>
      </c>
      <c r="H283" s="33">
        <v>54</v>
      </c>
      <c r="I283" s="33">
        <v>62</v>
      </c>
      <c r="J283" s="33">
        <v>93</v>
      </c>
      <c r="K283" s="33">
        <v>113</v>
      </c>
      <c r="L283" s="33">
        <v>80</v>
      </c>
      <c r="M283" s="33">
        <v>112</v>
      </c>
      <c r="N283" s="33">
        <v>60</v>
      </c>
      <c r="O283" s="24"/>
      <c r="P283" s="34">
        <f t="shared" si="22"/>
        <v>926</v>
      </c>
    </row>
    <row r="284" spans="2:16" ht="12" customHeight="1">
      <c r="B284" s="37" t="s">
        <v>237</v>
      </c>
      <c r="C284" s="33">
        <v>49</v>
      </c>
      <c r="D284" s="33">
        <v>42</v>
      </c>
      <c r="E284" s="33">
        <v>41</v>
      </c>
      <c r="F284" s="33">
        <v>33</v>
      </c>
      <c r="G284" s="33">
        <v>35</v>
      </c>
      <c r="H284" s="33">
        <v>22</v>
      </c>
      <c r="I284" s="33">
        <v>52</v>
      </c>
      <c r="J284" s="33">
        <v>50</v>
      </c>
      <c r="K284" s="33">
        <v>32</v>
      </c>
      <c r="L284" s="33">
        <v>55</v>
      </c>
      <c r="M284" s="33">
        <v>49</v>
      </c>
      <c r="N284" s="33">
        <v>59</v>
      </c>
      <c r="O284" s="24"/>
      <c r="P284" s="34">
        <f t="shared" si="22"/>
        <v>519</v>
      </c>
    </row>
    <row r="285" spans="2:16" ht="12" customHeight="1">
      <c r="B285" s="37" t="s">
        <v>238</v>
      </c>
      <c r="C285" s="33">
        <v>6</v>
      </c>
      <c r="D285" s="33">
        <v>9</v>
      </c>
      <c r="E285" s="33">
        <v>16</v>
      </c>
      <c r="F285" s="33">
        <v>2</v>
      </c>
      <c r="G285" s="33">
        <v>4</v>
      </c>
      <c r="H285" s="33">
        <v>19</v>
      </c>
      <c r="I285" s="33">
        <v>11</v>
      </c>
      <c r="J285" s="33">
        <v>2</v>
      </c>
      <c r="K285" s="33">
        <v>1</v>
      </c>
      <c r="L285" s="33">
        <v>4</v>
      </c>
      <c r="M285" s="33">
        <v>1</v>
      </c>
      <c r="N285" s="33">
        <v>4</v>
      </c>
      <c r="O285" s="24"/>
      <c r="P285" s="34">
        <f t="shared" si="22"/>
        <v>79</v>
      </c>
    </row>
    <row r="286" spans="2:16" ht="12" customHeight="1">
      <c r="B286" s="37" t="s">
        <v>239</v>
      </c>
      <c r="C286" s="33">
        <v>1</v>
      </c>
      <c r="D286" s="33">
        <v>2</v>
      </c>
      <c r="E286" s="33">
        <v>1</v>
      </c>
      <c r="F286" s="33">
        <v>0</v>
      </c>
      <c r="G286" s="33">
        <v>1</v>
      </c>
      <c r="H286" s="33">
        <v>2</v>
      </c>
      <c r="I286" s="33">
        <v>0</v>
      </c>
      <c r="J286" s="33">
        <v>1</v>
      </c>
      <c r="K286" s="33">
        <v>0</v>
      </c>
      <c r="L286" s="33">
        <v>0</v>
      </c>
      <c r="M286" s="33">
        <v>0</v>
      </c>
      <c r="N286" s="33">
        <v>1</v>
      </c>
      <c r="O286" s="24"/>
      <c r="P286" s="34">
        <f t="shared" si="22"/>
        <v>9</v>
      </c>
    </row>
    <row r="287" spans="2:16" ht="12" customHeight="1">
      <c r="B287" s="37" t="s">
        <v>240</v>
      </c>
      <c r="C287" s="33">
        <v>0</v>
      </c>
      <c r="D287" s="33">
        <v>0</v>
      </c>
      <c r="E287" s="33">
        <v>0</v>
      </c>
      <c r="F287" s="33">
        <v>1</v>
      </c>
      <c r="G287" s="33">
        <v>1</v>
      </c>
      <c r="H287" s="33">
        <v>0</v>
      </c>
      <c r="I287" s="33">
        <v>1</v>
      </c>
      <c r="J287" s="33">
        <v>0</v>
      </c>
      <c r="K287" s="33">
        <v>0</v>
      </c>
      <c r="L287" s="33">
        <v>0</v>
      </c>
      <c r="M287" s="33">
        <v>0</v>
      </c>
      <c r="N287" s="33">
        <v>1</v>
      </c>
      <c r="O287" s="24"/>
      <c r="P287" s="34">
        <f t="shared" si="22"/>
        <v>4</v>
      </c>
    </row>
    <row r="288" spans="2:16" ht="12" customHeight="1">
      <c r="B288" s="37" t="s">
        <v>241</v>
      </c>
      <c r="C288" s="33">
        <v>0</v>
      </c>
      <c r="D288" s="33">
        <v>1</v>
      </c>
      <c r="E288" s="33">
        <v>0</v>
      </c>
      <c r="F288" s="33">
        <v>5</v>
      </c>
      <c r="G288" s="33">
        <v>1</v>
      </c>
      <c r="H288" s="33">
        <v>0</v>
      </c>
      <c r="I288" s="33">
        <v>1</v>
      </c>
      <c r="J288" s="33">
        <v>0</v>
      </c>
      <c r="K288" s="33">
        <v>1</v>
      </c>
      <c r="L288" s="33">
        <v>0</v>
      </c>
      <c r="M288" s="33">
        <v>0</v>
      </c>
      <c r="N288" s="33">
        <v>1</v>
      </c>
      <c r="O288" s="24"/>
      <c r="P288" s="34">
        <f t="shared" si="22"/>
        <v>10</v>
      </c>
    </row>
    <row r="289" spans="2:16" ht="12" customHeight="1">
      <c r="B289" s="37" t="s">
        <v>242</v>
      </c>
      <c r="C289" s="33">
        <v>3</v>
      </c>
      <c r="D289" s="33">
        <v>6</v>
      </c>
      <c r="E289" s="33">
        <v>4</v>
      </c>
      <c r="F289" s="33">
        <v>24</v>
      </c>
      <c r="G289" s="33">
        <v>5</v>
      </c>
      <c r="H289" s="33">
        <v>7</v>
      </c>
      <c r="I289" s="33">
        <v>13</v>
      </c>
      <c r="J289" s="33">
        <v>5</v>
      </c>
      <c r="K289" s="33">
        <v>3</v>
      </c>
      <c r="L289" s="33">
        <v>12</v>
      </c>
      <c r="M289" s="33">
        <v>9</v>
      </c>
      <c r="N289" s="33">
        <v>7</v>
      </c>
      <c r="O289" s="24"/>
      <c r="P289" s="34">
        <f t="shared" si="22"/>
        <v>98</v>
      </c>
    </row>
    <row r="290" spans="2:16" ht="12" customHeight="1">
      <c r="B290" s="37" t="s">
        <v>243</v>
      </c>
      <c r="C290" s="33">
        <v>2</v>
      </c>
      <c r="D290" s="33">
        <v>0</v>
      </c>
      <c r="E290" s="33">
        <v>3</v>
      </c>
      <c r="F290" s="33">
        <v>2</v>
      </c>
      <c r="G290" s="33">
        <v>1</v>
      </c>
      <c r="H290" s="33">
        <v>1</v>
      </c>
      <c r="I290" s="33">
        <v>0</v>
      </c>
      <c r="J290" s="33">
        <v>4</v>
      </c>
      <c r="K290" s="33">
        <v>2</v>
      </c>
      <c r="L290" s="33">
        <v>7</v>
      </c>
      <c r="M290" s="33">
        <v>2</v>
      </c>
      <c r="N290" s="33">
        <v>1</v>
      </c>
      <c r="O290" s="24"/>
      <c r="P290" s="34">
        <f t="shared" si="22"/>
        <v>25</v>
      </c>
    </row>
    <row r="291" spans="2:16" ht="12" customHeight="1">
      <c r="B291" s="37" t="s">
        <v>244</v>
      </c>
      <c r="C291" s="33">
        <v>1</v>
      </c>
      <c r="D291" s="33">
        <v>4</v>
      </c>
      <c r="E291" s="33">
        <v>1</v>
      </c>
      <c r="F291" s="33">
        <v>3</v>
      </c>
      <c r="G291" s="33">
        <v>2</v>
      </c>
      <c r="H291" s="33">
        <v>0</v>
      </c>
      <c r="I291" s="33">
        <v>6</v>
      </c>
      <c r="J291" s="33">
        <v>5</v>
      </c>
      <c r="K291" s="33">
        <v>1</v>
      </c>
      <c r="L291" s="33">
        <v>7</v>
      </c>
      <c r="M291" s="33">
        <v>5</v>
      </c>
      <c r="N291" s="33">
        <v>3</v>
      </c>
      <c r="O291" s="24"/>
      <c r="P291" s="34">
        <f t="shared" si="22"/>
        <v>38</v>
      </c>
    </row>
    <row r="292" spans="2:16" ht="12" customHeight="1">
      <c r="B292" s="37" t="s">
        <v>245</v>
      </c>
      <c r="C292" s="33">
        <v>1</v>
      </c>
      <c r="D292" s="33">
        <v>0</v>
      </c>
      <c r="E292" s="33">
        <v>0</v>
      </c>
      <c r="F292" s="33">
        <v>0</v>
      </c>
      <c r="G292" s="33">
        <v>0</v>
      </c>
      <c r="H292" s="33">
        <v>1</v>
      </c>
      <c r="I292" s="33">
        <v>2</v>
      </c>
      <c r="J292" s="33">
        <v>1</v>
      </c>
      <c r="K292" s="33">
        <v>1</v>
      </c>
      <c r="L292" s="33">
        <v>1</v>
      </c>
      <c r="M292" s="33">
        <v>1</v>
      </c>
      <c r="N292" s="33">
        <v>1</v>
      </c>
      <c r="O292" s="24"/>
      <c r="P292" s="34">
        <f t="shared" si="22"/>
        <v>9</v>
      </c>
    </row>
    <row r="293" spans="2:16" ht="12" customHeight="1">
      <c r="B293" s="37" t="s">
        <v>246</v>
      </c>
      <c r="C293" s="33">
        <v>1</v>
      </c>
      <c r="D293" s="33">
        <v>13</v>
      </c>
      <c r="E293" s="33">
        <v>5</v>
      </c>
      <c r="F293" s="33">
        <v>16</v>
      </c>
      <c r="G293" s="33">
        <v>14</v>
      </c>
      <c r="H293" s="33">
        <v>16</v>
      </c>
      <c r="I293" s="33">
        <v>23</v>
      </c>
      <c r="J293" s="33">
        <v>10</v>
      </c>
      <c r="K293" s="33">
        <v>27</v>
      </c>
      <c r="L293" s="33">
        <v>10</v>
      </c>
      <c r="M293" s="33">
        <v>14</v>
      </c>
      <c r="N293" s="33">
        <v>42</v>
      </c>
      <c r="O293" s="24"/>
      <c r="P293" s="34">
        <f t="shared" si="22"/>
        <v>191</v>
      </c>
    </row>
    <row r="294" spans="2:16" ht="12" customHeight="1">
      <c r="B294" s="48" t="s">
        <v>247</v>
      </c>
      <c r="C294" s="33">
        <v>219</v>
      </c>
      <c r="D294" s="33">
        <v>180</v>
      </c>
      <c r="E294" s="33">
        <v>212</v>
      </c>
      <c r="F294" s="33">
        <v>266</v>
      </c>
      <c r="G294" s="33">
        <v>450</v>
      </c>
      <c r="H294" s="33">
        <v>343</v>
      </c>
      <c r="I294" s="33">
        <v>366</v>
      </c>
      <c r="J294" s="33">
        <v>249</v>
      </c>
      <c r="K294" s="33">
        <v>421</v>
      </c>
      <c r="L294" s="33">
        <v>332</v>
      </c>
      <c r="M294" s="33">
        <v>295</v>
      </c>
      <c r="N294" s="33">
        <v>562</v>
      </c>
      <c r="O294" s="24"/>
      <c r="P294" s="34">
        <f t="shared" si="22"/>
        <v>3895</v>
      </c>
    </row>
    <row r="295" spans="2:16" ht="12" customHeight="1">
      <c r="B295" s="48" t="s">
        <v>248</v>
      </c>
      <c r="C295" s="33">
        <v>8</v>
      </c>
      <c r="D295" s="33">
        <v>7</v>
      </c>
      <c r="E295" s="33">
        <v>14</v>
      </c>
      <c r="F295" s="33">
        <v>5</v>
      </c>
      <c r="G295" s="33">
        <v>5</v>
      </c>
      <c r="H295" s="33">
        <v>5</v>
      </c>
      <c r="I295" s="33">
        <v>7</v>
      </c>
      <c r="J295" s="33">
        <v>4</v>
      </c>
      <c r="K295" s="33">
        <v>2</v>
      </c>
      <c r="L295" s="33">
        <v>0</v>
      </c>
      <c r="M295" s="33">
        <v>7</v>
      </c>
      <c r="N295" s="33">
        <v>20</v>
      </c>
      <c r="O295" s="24"/>
      <c r="P295" s="34">
        <f t="shared" si="22"/>
        <v>84</v>
      </c>
    </row>
    <row r="296" spans="2:16" ht="12" customHeight="1">
      <c r="B296" s="48" t="s">
        <v>249</v>
      </c>
      <c r="C296" s="33">
        <v>2</v>
      </c>
      <c r="D296" s="33">
        <v>2</v>
      </c>
      <c r="E296" s="33">
        <v>2</v>
      </c>
      <c r="F296" s="33">
        <v>1</v>
      </c>
      <c r="G296" s="33">
        <v>1</v>
      </c>
      <c r="H296" s="33">
        <v>0</v>
      </c>
      <c r="I296" s="33">
        <v>1</v>
      </c>
      <c r="J296" s="33">
        <v>1</v>
      </c>
      <c r="K296" s="33">
        <v>1</v>
      </c>
      <c r="L296" s="33">
        <v>1</v>
      </c>
      <c r="M296" s="33">
        <v>1</v>
      </c>
      <c r="N296" s="33">
        <v>5</v>
      </c>
      <c r="O296" s="24"/>
      <c r="P296" s="34">
        <f t="shared" si="22"/>
        <v>18</v>
      </c>
    </row>
    <row r="297" spans="2:16" ht="12" customHeight="1">
      <c r="B297" s="48" t="s">
        <v>250</v>
      </c>
      <c r="C297" s="33">
        <v>9</v>
      </c>
      <c r="D297" s="33">
        <v>11</v>
      </c>
      <c r="E297" s="33">
        <v>7</v>
      </c>
      <c r="F297" s="33">
        <v>6</v>
      </c>
      <c r="G297" s="33">
        <v>7</v>
      </c>
      <c r="H297" s="33">
        <v>9</v>
      </c>
      <c r="I297" s="33">
        <v>3</v>
      </c>
      <c r="J297" s="33">
        <v>7</v>
      </c>
      <c r="K297" s="33">
        <v>16</v>
      </c>
      <c r="L297" s="33">
        <v>5</v>
      </c>
      <c r="M297" s="33">
        <v>8</v>
      </c>
      <c r="N297" s="33">
        <v>7</v>
      </c>
      <c r="O297" s="24"/>
      <c r="P297" s="34">
        <f t="shared" si="22"/>
        <v>95</v>
      </c>
    </row>
    <row r="298" spans="2:16" ht="12" customHeight="1">
      <c r="B298" s="48" t="s">
        <v>251</v>
      </c>
      <c r="C298" s="33">
        <v>2</v>
      </c>
      <c r="D298" s="33">
        <v>3</v>
      </c>
      <c r="E298" s="33">
        <v>7</v>
      </c>
      <c r="F298" s="33">
        <v>9</v>
      </c>
      <c r="G298" s="33">
        <v>5</v>
      </c>
      <c r="H298" s="33">
        <v>4</v>
      </c>
      <c r="I298" s="33">
        <v>5</v>
      </c>
      <c r="J298" s="33">
        <v>8</v>
      </c>
      <c r="K298" s="33">
        <v>3</v>
      </c>
      <c r="L298" s="33">
        <v>2</v>
      </c>
      <c r="M298" s="33">
        <v>6</v>
      </c>
      <c r="N298" s="33">
        <v>6</v>
      </c>
      <c r="O298" s="24"/>
      <c r="P298" s="34">
        <f t="shared" si="22"/>
        <v>60</v>
      </c>
    </row>
    <row r="299" spans="2:16" ht="12" customHeight="1">
      <c r="B299" s="48" t="s">
        <v>252</v>
      </c>
      <c r="C299" s="33">
        <v>8</v>
      </c>
      <c r="D299" s="33">
        <v>10</v>
      </c>
      <c r="E299" s="33">
        <v>8</v>
      </c>
      <c r="F299" s="33">
        <v>10</v>
      </c>
      <c r="G299" s="33">
        <v>14</v>
      </c>
      <c r="H299" s="33">
        <v>5</v>
      </c>
      <c r="I299" s="33">
        <v>8</v>
      </c>
      <c r="J299" s="33">
        <v>19</v>
      </c>
      <c r="K299" s="33">
        <v>10</v>
      </c>
      <c r="L299" s="33">
        <v>14</v>
      </c>
      <c r="M299" s="33">
        <v>14</v>
      </c>
      <c r="N299" s="33">
        <v>8</v>
      </c>
      <c r="O299" s="24"/>
      <c r="P299" s="34">
        <f t="shared" si="22"/>
        <v>128</v>
      </c>
    </row>
    <row r="300" spans="2:16" ht="12" customHeight="1">
      <c r="B300" s="48" t="s">
        <v>253</v>
      </c>
      <c r="C300" s="33">
        <v>19</v>
      </c>
      <c r="D300" s="33">
        <v>16</v>
      </c>
      <c r="E300" s="33">
        <v>24</v>
      </c>
      <c r="F300" s="33">
        <v>16</v>
      </c>
      <c r="G300" s="33">
        <v>15</v>
      </c>
      <c r="H300" s="33">
        <v>28</v>
      </c>
      <c r="I300" s="33">
        <v>30</v>
      </c>
      <c r="J300" s="33">
        <v>21</v>
      </c>
      <c r="K300" s="33">
        <v>36</v>
      </c>
      <c r="L300" s="33">
        <v>11</v>
      </c>
      <c r="M300" s="33">
        <v>17</v>
      </c>
      <c r="N300" s="33">
        <v>22</v>
      </c>
      <c r="O300" s="24"/>
      <c r="P300" s="34">
        <f t="shared" si="22"/>
        <v>255</v>
      </c>
    </row>
    <row r="301" spans="2:16" ht="12" customHeight="1">
      <c r="B301" s="48" t="s">
        <v>254</v>
      </c>
      <c r="C301" s="33">
        <v>81</v>
      </c>
      <c r="D301" s="33">
        <v>56</v>
      </c>
      <c r="E301" s="33">
        <v>64</v>
      </c>
      <c r="F301" s="33">
        <v>45</v>
      </c>
      <c r="G301" s="33">
        <v>68</v>
      </c>
      <c r="H301" s="33">
        <v>59</v>
      </c>
      <c r="I301" s="33">
        <v>37</v>
      </c>
      <c r="J301" s="33">
        <v>50</v>
      </c>
      <c r="K301" s="33">
        <v>53</v>
      </c>
      <c r="L301" s="33">
        <v>45</v>
      </c>
      <c r="M301" s="33">
        <v>60</v>
      </c>
      <c r="N301" s="33">
        <v>90</v>
      </c>
      <c r="O301" s="24"/>
      <c r="P301" s="34">
        <f t="shared" si="22"/>
        <v>708</v>
      </c>
    </row>
    <row r="302" spans="2:16" ht="12" customHeight="1">
      <c r="B302" s="48" t="s">
        <v>255</v>
      </c>
      <c r="C302" s="33">
        <v>12</v>
      </c>
      <c r="D302" s="33">
        <v>1</v>
      </c>
      <c r="E302" s="33">
        <v>2</v>
      </c>
      <c r="F302" s="33">
        <v>3</v>
      </c>
      <c r="G302" s="33">
        <v>5</v>
      </c>
      <c r="H302" s="33">
        <v>5</v>
      </c>
      <c r="I302" s="33">
        <v>3</v>
      </c>
      <c r="J302" s="33">
        <v>4</v>
      </c>
      <c r="K302" s="33">
        <v>2</v>
      </c>
      <c r="L302" s="33">
        <v>5</v>
      </c>
      <c r="M302" s="33">
        <v>11</v>
      </c>
      <c r="N302" s="33">
        <v>4</v>
      </c>
      <c r="O302" s="24"/>
      <c r="P302" s="34">
        <f t="shared" si="22"/>
        <v>57</v>
      </c>
    </row>
    <row r="303" spans="2:16" ht="12" customHeight="1">
      <c r="B303" s="48" t="s">
        <v>256</v>
      </c>
      <c r="C303" s="33">
        <v>19</v>
      </c>
      <c r="D303" s="33">
        <v>7</v>
      </c>
      <c r="E303" s="33">
        <v>14</v>
      </c>
      <c r="F303" s="33">
        <v>23</v>
      </c>
      <c r="G303" s="33">
        <v>11</v>
      </c>
      <c r="H303" s="33">
        <v>20</v>
      </c>
      <c r="I303" s="33">
        <v>4</v>
      </c>
      <c r="J303" s="33">
        <v>17</v>
      </c>
      <c r="K303" s="33">
        <v>25</v>
      </c>
      <c r="L303" s="33">
        <v>15</v>
      </c>
      <c r="M303" s="33">
        <v>15</v>
      </c>
      <c r="N303" s="33">
        <v>10</v>
      </c>
      <c r="O303" s="24"/>
      <c r="P303" s="34">
        <f t="shared" si="22"/>
        <v>180</v>
      </c>
    </row>
    <row r="304" spans="2:16" ht="6" customHeight="1">
      <c r="B304" s="37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4"/>
      <c r="P304" s="50"/>
    </row>
    <row r="305" spans="2:16" ht="12" customHeight="1">
      <c r="B305" s="26" t="s">
        <v>257</v>
      </c>
      <c r="C305" s="62">
        <v>815</v>
      </c>
      <c r="D305" s="62">
        <v>3289</v>
      </c>
      <c r="E305" s="62">
        <v>1736</v>
      </c>
      <c r="F305" s="62">
        <v>748</v>
      </c>
      <c r="G305" s="62">
        <v>1730</v>
      </c>
      <c r="H305" s="62">
        <v>941</v>
      </c>
      <c r="I305" s="62">
        <v>673</v>
      </c>
      <c r="J305" s="62">
        <v>2026</v>
      </c>
      <c r="K305" s="62">
        <v>478</v>
      </c>
      <c r="L305" s="62">
        <v>858</v>
      </c>
      <c r="M305" s="62">
        <v>2225</v>
      </c>
      <c r="N305" s="63">
        <v>1159</v>
      </c>
      <c r="O305" s="28"/>
      <c r="P305" s="34">
        <f>SUM(C305:O305)</f>
        <v>16678</v>
      </c>
    </row>
    <row r="306" spans="2:16" ht="6" customHeight="1" thickBot="1">
      <c r="B306" s="64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40"/>
    </row>
    <row r="307" ht="6" customHeight="1"/>
    <row r="308" spans="2:16" ht="12" customHeight="1">
      <c r="B308" s="41" t="s">
        <v>66</v>
      </c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</row>
    <row r="309" spans="2:16" ht="12" customHeight="1">
      <c r="B309" s="67" t="s">
        <v>258</v>
      </c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</row>
    <row r="310" spans="2:17" ht="12" customHeight="1">
      <c r="B310" s="68" t="s">
        <v>259</v>
      </c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70"/>
    </row>
    <row r="311" ht="12" customHeight="1">
      <c r="B311" s="71" t="s">
        <v>260</v>
      </c>
    </row>
    <row r="312" spans="2:16" ht="21.75" customHeight="1">
      <c r="B312" s="72" t="s">
        <v>261</v>
      </c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</row>
    <row r="313" spans="2:16" ht="10.5" customHeight="1"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</row>
    <row r="314" ht="12" customHeight="1">
      <c r="B314" s="75"/>
    </row>
    <row r="315" ht="12" customHeight="1">
      <c r="B315" s="75"/>
    </row>
    <row r="316" ht="12" customHeight="1">
      <c r="B316" s="75"/>
    </row>
    <row r="317" ht="12" customHeight="1">
      <c r="B317" s="75"/>
    </row>
    <row r="318" ht="12" customHeight="1">
      <c r="B318"/>
    </row>
    <row r="319" ht="12" customHeight="1">
      <c r="B319"/>
    </row>
    <row r="320" ht="12" customHeight="1">
      <c r="B320"/>
    </row>
    <row r="321" ht="12" customHeight="1">
      <c r="B321"/>
    </row>
    <row r="322" ht="12" customHeight="1">
      <c r="B322" s="75"/>
    </row>
    <row r="323" ht="12" customHeight="1">
      <c r="B323"/>
    </row>
    <row r="324" ht="12" customHeight="1">
      <c r="B324" s="75"/>
    </row>
    <row r="325" ht="12" customHeight="1">
      <c r="B325" s="75"/>
    </row>
    <row r="326" ht="12" customHeight="1">
      <c r="B326"/>
    </row>
    <row r="327" ht="12" customHeight="1">
      <c r="B327"/>
    </row>
    <row r="328" ht="12" customHeight="1">
      <c r="B328"/>
    </row>
    <row r="329" ht="12" customHeight="1">
      <c r="B329"/>
    </row>
    <row r="330" ht="12" customHeight="1">
      <c r="B330"/>
    </row>
    <row r="331" ht="12" customHeight="1">
      <c r="B331" s="76"/>
    </row>
    <row r="332" ht="12" customHeight="1">
      <c r="B332"/>
    </row>
    <row r="333" ht="12" customHeight="1">
      <c r="B333" s="75"/>
    </row>
    <row r="334" ht="12" customHeight="1">
      <c r="B334" s="76"/>
    </row>
    <row r="335" ht="12" customHeight="1">
      <c r="B335"/>
    </row>
    <row r="336" ht="12" customHeight="1">
      <c r="B336" s="75"/>
    </row>
    <row r="337" ht="12" customHeight="1">
      <c r="B337" s="75"/>
    </row>
  </sheetData>
  <sheetProtection/>
  <mergeCells count="8">
    <mergeCell ref="B312:P312"/>
    <mergeCell ref="B313:P313"/>
    <mergeCell ref="B2:P2"/>
    <mergeCell ref="B82:P82"/>
    <mergeCell ref="B162:P162"/>
    <mergeCell ref="B240:P240"/>
    <mergeCell ref="B309:P309"/>
    <mergeCell ref="B310:P310"/>
  </mergeCells>
  <printOptions horizontalCentered="1"/>
  <pageMargins left="0.393700787" right="0.393700787" top="0.688976378" bottom="0.492125984" header="0.196850393700787" footer="0.196850394"/>
  <pageSetup firstPageNumber="57" useFirstPageNumber="1" fitToHeight="4" horizontalDpi="600" verticalDpi="600" orientation="portrait" scale="63" r:id="rId2"/>
  <headerFooter scaleWithDoc="0">
    <oddHeader>&amp;L&amp;G&amp;R&amp;G</oddHeader>
    <oddFooter>&amp;R&amp;G&amp;8&amp;11&amp;P</oddFooter>
  </headerFooter>
  <rowBreaks count="3" manualBreakCount="3">
    <brk id="80" max="14" man="1"/>
    <brk id="160" max="14" man="1"/>
    <brk id="238" max="1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2017-04-03T17:52:54Z</dcterms:created>
  <dcterms:modified xsi:type="dcterms:W3CDTF">2017-04-03T17:53:29Z</dcterms:modified>
  <cp:category/>
  <cp:version/>
  <cp:contentType/>
  <cp:contentStatus/>
</cp:coreProperties>
</file>