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8" sheetId="1" r:id="rId1"/>
  </sheets>
  <externalReferences>
    <externalReference r:id="rId4"/>
    <externalReference r:id="rId5"/>
    <externalReference r:id="rId6"/>
    <externalReference r:id="rId7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<sst xmlns="http://schemas.openxmlformats.org/spreadsheetml/2006/main" count="77" uniqueCount="77">
  <si>
    <t>Fuente: Instituto Nacional de Migración.</t>
  </si>
  <si>
    <t>TOTAL GENERAL</t>
  </si>
  <si>
    <t>SUBTOTAL</t>
  </si>
  <si>
    <t>TOTAL ZACATECAS</t>
  </si>
  <si>
    <t>ZACATECAS, ZAC. (AEROPUERTO)</t>
  </si>
  <si>
    <t>ZACATECAS</t>
  </si>
  <si>
    <t>TOTAL YUCATÁN</t>
  </si>
  <si>
    <t>PROGRESO, YUC. (PUERTO MARÍTIMO)</t>
  </si>
  <si>
    <t>MÉRIDA, YUC. (AEROPUERTO)</t>
  </si>
  <si>
    <t>YUCATÁN</t>
  </si>
  <si>
    <t>TOTAL VERACRUZ</t>
  </si>
  <si>
    <t>VERACRUZ, VER. (PUERTO MARÍTIMO)</t>
  </si>
  <si>
    <t>VERACRUZ, VER. (AEROPUERTO)</t>
  </si>
  <si>
    <t>TUXPAN, VER. (PUERTO MARÍTIMO)</t>
  </si>
  <si>
    <t>JALAPA, VER. (PUERTO MARÍTIMO)</t>
  </si>
  <si>
    <t>COATZACOALCOS, VER. (PUERTO MARÍTIMO)</t>
  </si>
  <si>
    <t>COATZACOALCOS, VER. (AEROPUERTO)</t>
  </si>
  <si>
    <t>ACAYUCAN, VER. (PUERTO MARÍTIMO)</t>
  </si>
  <si>
    <t>VERACRUZ</t>
  </si>
  <si>
    <t>TOTAL TLAXCALA</t>
  </si>
  <si>
    <t>TLAXCALA, TLAX.</t>
  </si>
  <si>
    <t>TLAXCALA</t>
  </si>
  <si>
    <t>TOTAL TAMAULIPAS</t>
  </si>
  <si>
    <t>TAMPICO, TAMPS. (PUERTO MARÍTIMO)</t>
  </si>
  <si>
    <t>TAMPICO, TAMPS. (AEROPUERTO)</t>
  </si>
  <si>
    <t>NVO. PROGRESO, TAMPS. (PUNTO FRONTERIZO)</t>
  </si>
  <si>
    <t>NVO. LAREDO, TAMPS. (PUNTO FRONTERIZO)</t>
  </si>
  <si>
    <t>NVO. LAREDO, TAMPS. (AEROPUERTO)</t>
  </si>
  <si>
    <t>NVA. CD. GUERRERO, TAMPS. (PUNTO FRONTERIZO)</t>
  </si>
  <si>
    <t>MIGUEL ALEMÁN,  TAMPS. (PUNTO FRONTERIZO)</t>
  </si>
  <si>
    <t>MATAMOROS, TAMPS. (PUNTO FRONTERIZO)</t>
  </si>
  <si>
    <t>MATAMOROS, TAMPS. (AEROPUERTO)</t>
  </si>
  <si>
    <t>GUSTAVO DÍAZ ORDAZ, TAMPS. (PUNTO FRONTERIZO)</t>
  </si>
  <si>
    <t>CD. REYNOSA, TAMPS. (PUNTO FRONTERIZO)</t>
  </si>
  <si>
    <t>CD. REYNOSA, TAMPS. (AEROPUERTO)</t>
  </si>
  <si>
    <t>CD. CAMARGO, TAMPS. (PUNTO FRONTERIZO)</t>
  </si>
  <si>
    <t>ALTAMIRA, TAMPS. (PUERTO MARÍTIMO)</t>
  </si>
  <si>
    <t>TAMAULIPAS</t>
  </si>
  <si>
    <t>TOTAL TABASCO</t>
  </si>
  <si>
    <t>VILLAHERMOSA, TAB. (AEROPUERTO)</t>
  </si>
  <si>
    <t>TENOSIQUE, TAB. (PUNTO FRONTERIZO)</t>
  </si>
  <si>
    <t>LA VENTA HUIMANGUILLO, TAB. (PUERTO MARÍTIMO)</t>
  </si>
  <si>
    <t>FRONTERA CENTLA, TAB. (PUERTO MARÍTIMO)</t>
  </si>
  <si>
    <t>DOS BOCAS PARAÍSO, TAB. (PUERTO MARÍTIMO)</t>
  </si>
  <si>
    <t>TABASCO</t>
  </si>
  <si>
    <t>TOTAL SONORA</t>
  </si>
  <si>
    <t>SONOYTA, SON. (PUNTO FRONTERIZO)</t>
  </si>
  <si>
    <t>SASABE, SON. (PUNTO FRONTERIZO)</t>
  </si>
  <si>
    <t>SAN LUIS RÍO COLORADO, SON. (PUNTO FRONTERIZO)</t>
  </si>
  <si>
    <t>PUERTO PEÑASCO, SON. (AEROPUERTO)</t>
  </si>
  <si>
    <t>OBREGÓN, SON. (AEROPUERTO)</t>
  </si>
  <si>
    <t>NOGALES, SON. (PUNTO FRONTERIZO)</t>
  </si>
  <si>
    <t>NOGALES, SON. (AEROPUERTO)</t>
  </si>
  <si>
    <t>NACO, SON. (PUNTO FRONTERIZO)</t>
  </si>
  <si>
    <t>HERMOSILLO, SON. (AEROPUERTO)</t>
  </si>
  <si>
    <t>GUAYMAS, SON. (PUERTO MARÍTIMO)</t>
  </si>
  <si>
    <t>GUAYMAS, SON. (AEROPUERTO)</t>
  </si>
  <si>
    <t>AGUA PRIETA, SON. (PUNTO FRONTERIZO)</t>
  </si>
  <si>
    <t>SONORA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</si>
  <si>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</si>
  <si>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</si>
  <si>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</si>
  <si>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</si>
  <si>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</si>
  <si>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</si>
  <si>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</si>
  <si>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</si>
  <si>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</si>
  <si>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</si>
  <si>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</si>
  <si>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</si>
  <si>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</si>
  <si>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DELEGACIONES</t>
  </si>
  <si>
    <t>EVENTOS</t>
  </si>
  <si>
    <t>ENERO-DICIEMBRE DE 2003</t>
  </si>
  <si>
    <t xml:space="preserve">1.8 REGISTRO Y CONTROL MIGRATORIO DE ENTRADAS SEGÚN DELEGACIÓN REGIONAL </t>
  </si>
  <si>
    <t>4 de 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</si>
</sst>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2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3" fontId="21" fillId="33" borderId="10" xfId="51" applyNumberFormat="1" applyFont="1" applyFill="1" applyBorder="1" applyAlignment="1">
      <alignment horizontal="center" vertical="center" wrapText="1"/>
      <protection/>
    </xf>
    <xf numFmtId="3" fontId="21" fillId="33" borderId="11" xfId="51" applyNumberFormat="1" applyFont="1" applyFill="1" applyBorder="1" applyAlignment="1">
      <alignment horizontal="center" vertical="center" wrapText="1"/>
      <protection/>
    </xf>
    <xf numFmtId="0" fontId="22" fillId="33" borderId="12" xfId="51" applyFont="1" applyFill="1" applyBorder="1" applyAlignment="1">
      <alignment vertical="center"/>
      <protection/>
    </xf>
    <xf numFmtId="164" fontId="21" fillId="33" borderId="10" xfId="51" applyNumberFormat="1" applyFont="1" applyFill="1" applyBorder="1" applyAlignment="1">
      <alignment horizontal="center" vertical="center" wrapText="1"/>
      <protection/>
    </xf>
    <xf numFmtId="164" fontId="21" fillId="33" borderId="11" xfId="51" applyNumberFormat="1" applyFont="1" applyFill="1" applyBorder="1" applyAlignment="1">
      <alignment horizontal="center" vertical="center" wrapText="1"/>
      <protection/>
    </xf>
    <xf numFmtId="164" fontId="23" fillId="0" borderId="13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/>
    </xf>
    <xf numFmtId="164" fontId="19" fillId="34" borderId="17" xfId="0" applyNumberFormat="1" applyFont="1" applyFill="1" applyBorder="1" applyAlignment="1">
      <alignment horizontal="center" vertical="center" wrapText="1"/>
    </xf>
    <xf numFmtId="3" fontId="19" fillId="34" borderId="18" xfId="0" applyNumberFormat="1" applyFont="1" applyFill="1" applyBorder="1" applyAlignment="1">
      <alignment horizontal="center" vertical="center" wrapText="1"/>
    </xf>
    <xf numFmtId="164" fontId="19" fillId="34" borderId="19" xfId="0" applyNumberFormat="1" applyFont="1" applyFill="1" applyBorder="1" applyAlignment="1">
      <alignment horizontal="center" vertical="center" wrapText="1"/>
    </xf>
    <xf numFmtId="164" fontId="19" fillId="34" borderId="19" xfId="0" applyNumberFormat="1" applyFont="1" applyFill="1" applyBorder="1" applyAlignment="1">
      <alignment horizontal="center" wrapText="1"/>
    </xf>
    <xf numFmtId="0" fontId="25" fillId="34" borderId="20" xfId="0" applyFont="1" applyFill="1" applyBorder="1" applyAlignment="1">
      <alignment horizontal="center" vertical="center"/>
    </xf>
    <xf numFmtId="164" fontId="21" fillId="33" borderId="10" xfId="0" applyNumberFormat="1" applyFont="1" applyFill="1" applyBorder="1" applyAlignment="1">
      <alignment horizontal="center" vertical="center" wrapText="1"/>
    </xf>
    <xf numFmtId="164" fontId="21" fillId="33" borderId="11" xfId="0" applyNumberFormat="1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vertical="center"/>
    </xf>
    <xf numFmtId="164" fontId="23" fillId="0" borderId="22" xfId="0" applyNumberFormat="1" applyFont="1" applyFill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center" vertical="center" wrapText="1"/>
    </xf>
    <xf numFmtId="164" fontId="23" fillId="0" borderId="24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164" fontId="23" fillId="0" borderId="25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Border="1" applyAlignment="1">
      <alignment horizontal="center" vertical="center" wrapText="1"/>
    </xf>
    <xf numFmtId="164" fontId="23" fillId="0" borderId="27" xfId="0" applyNumberFormat="1" applyFont="1" applyFill="1" applyBorder="1" applyAlignment="1">
      <alignment horizontal="center" vertical="center" wrapText="1"/>
    </xf>
    <xf numFmtId="3" fontId="23" fillId="0" borderId="27" xfId="0" applyNumberFormat="1" applyFont="1" applyFill="1" applyBorder="1" applyAlignment="1">
      <alignment horizontal="center" wrapText="1"/>
    </xf>
    <xf numFmtId="3" fontId="23" fillId="0" borderId="27" xfId="0" applyNumberFormat="1" applyFont="1" applyFill="1" applyBorder="1" applyAlignment="1">
      <alignment horizontal="center" vertical="center" wrapText="1"/>
    </xf>
    <xf numFmtId="0" fontId="22" fillId="33" borderId="21" xfId="51" applyFont="1" applyFill="1" applyBorder="1" applyAlignment="1">
      <alignment vertical="center"/>
      <protection/>
    </xf>
    <xf numFmtId="3" fontId="23" fillId="0" borderId="23" xfId="0" applyNumberFormat="1" applyFont="1" applyFill="1" applyBorder="1" applyAlignment="1">
      <alignment horizontal="center" vertical="center" wrapText="1"/>
    </xf>
    <xf numFmtId="3" fontId="23" fillId="0" borderId="24" xfId="51" applyNumberFormat="1" applyFont="1" applyFill="1" applyBorder="1" applyAlignment="1">
      <alignment horizontal="center" wrapText="1"/>
      <protection/>
    </xf>
    <xf numFmtId="3" fontId="23" fillId="0" borderId="24" xfId="51" applyNumberFormat="1" applyFont="1" applyFill="1" applyBorder="1" applyAlignment="1">
      <alignment horizontal="center" vertical="center" wrapText="1"/>
      <protection/>
    </xf>
    <xf numFmtId="0" fontId="24" fillId="0" borderId="16" xfId="51" applyFont="1" applyFill="1" applyBorder="1" applyAlignment="1">
      <alignment horizontal="left" vertical="center"/>
      <protection/>
    </xf>
    <xf numFmtId="164" fontId="23" fillId="0" borderId="28" xfId="0" applyNumberFormat="1" applyFont="1" applyFill="1" applyBorder="1" applyAlignment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 wrapText="1"/>
    </xf>
    <xf numFmtId="164" fontId="23" fillId="0" borderId="30" xfId="0" applyNumberFormat="1" applyFont="1" applyFill="1" applyBorder="1" applyAlignment="1">
      <alignment horizontal="center" vertical="center" wrapText="1"/>
    </xf>
    <xf numFmtId="3" fontId="23" fillId="0" borderId="30" xfId="51" applyNumberFormat="1" applyFont="1" applyFill="1" applyBorder="1" applyAlignment="1">
      <alignment horizontal="center" wrapText="1"/>
      <protection/>
    </xf>
    <xf numFmtId="3" fontId="23" fillId="0" borderId="30" xfId="51" applyNumberFormat="1" applyFont="1" applyFill="1" applyBorder="1" applyAlignment="1">
      <alignment horizontal="center" vertical="center" wrapText="1"/>
      <protection/>
    </xf>
    <xf numFmtId="3" fontId="23" fillId="0" borderId="30" xfId="0" applyNumberFormat="1" applyFont="1" applyFill="1" applyBorder="1" applyAlignment="1">
      <alignment horizontal="center" wrapText="1"/>
    </xf>
    <xf numFmtId="3" fontId="23" fillId="0" borderId="30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/>
    </xf>
    <xf numFmtId="3" fontId="23" fillId="0" borderId="26" xfId="0" applyNumberFormat="1" applyFont="1" applyFill="1" applyBorder="1" applyAlignment="1">
      <alignment horizontal="center" vertical="center" wrapText="1"/>
    </xf>
    <xf numFmtId="164" fontId="23" fillId="0" borderId="22" xfId="51" applyNumberFormat="1" applyFont="1" applyFill="1" applyBorder="1" applyAlignment="1">
      <alignment horizontal="center" vertical="center" wrapText="1"/>
      <protection/>
    </xf>
    <xf numFmtId="164" fontId="23" fillId="0" borderId="24" xfId="51" applyNumberFormat="1" applyFont="1" applyFill="1" applyBorder="1" applyAlignment="1">
      <alignment horizontal="center" vertical="center" wrapText="1"/>
      <protection/>
    </xf>
    <xf numFmtId="3" fontId="23" fillId="0" borderId="24" xfId="0" applyNumberFormat="1" applyFont="1" applyBorder="1" applyAlignment="1">
      <alignment horizontal="center" vertical="center" wrapText="1"/>
    </xf>
    <xf numFmtId="0" fontId="24" fillId="0" borderId="16" xfId="51" applyFont="1" applyFill="1" applyBorder="1" applyAlignment="1">
      <alignment vertical="center"/>
      <protection/>
    </xf>
    <xf numFmtId="164" fontId="23" fillId="0" borderId="28" xfId="51" applyNumberFormat="1" applyFont="1" applyFill="1" applyBorder="1" applyAlignment="1">
      <alignment horizontal="center" vertical="center" wrapText="1"/>
      <protection/>
    </xf>
    <xf numFmtId="3" fontId="23" fillId="0" borderId="29" xfId="0" applyNumberFormat="1" applyFont="1" applyBorder="1" applyAlignment="1">
      <alignment horizontal="center" vertical="center" wrapText="1"/>
    </xf>
    <xf numFmtId="164" fontId="23" fillId="0" borderId="30" xfId="51" applyNumberFormat="1" applyFont="1" applyFill="1" applyBorder="1" applyAlignment="1">
      <alignment horizontal="center" vertical="center" wrapText="1"/>
      <protection/>
    </xf>
    <xf numFmtId="3" fontId="23" fillId="0" borderId="30" xfId="0" applyNumberFormat="1" applyFont="1" applyBorder="1" applyAlignment="1">
      <alignment horizontal="center" vertical="center" wrapText="1"/>
    </xf>
    <xf numFmtId="164" fontId="23" fillId="0" borderId="25" xfId="51" applyNumberFormat="1" applyFont="1" applyFill="1" applyBorder="1" applyAlignment="1">
      <alignment horizontal="center" vertical="center" wrapText="1"/>
      <protection/>
    </xf>
    <xf numFmtId="164" fontId="23" fillId="0" borderId="27" xfId="51" applyNumberFormat="1" applyFont="1" applyFill="1" applyBorder="1" applyAlignment="1">
      <alignment horizontal="center" vertical="center" wrapText="1"/>
      <protection/>
    </xf>
    <xf numFmtId="3" fontId="23" fillId="0" borderId="27" xfId="51" applyNumberFormat="1" applyFont="1" applyFill="1" applyBorder="1" applyAlignment="1">
      <alignment horizontal="center" vertical="center" wrapText="1"/>
      <protection/>
    </xf>
    <xf numFmtId="3" fontId="23" fillId="0" borderId="27" xfId="0" applyNumberFormat="1" applyFont="1" applyBorder="1" applyAlignment="1">
      <alignment horizontal="center" vertical="center" wrapText="1"/>
    </xf>
    <xf numFmtId="3" fontId="23" fillId="0" borderId="24" xfId="0" applyNumberFormat="1" applyFont="1" applyBorder="1" applyAlignment="1">
      <alignment horizontal="center" wrapText="1"/>
    </xf>
    <xf numFmtId="0" fontId="24" fillId="0" borderId="16" xfId="0" applyFont="1" applyBorder="1" applyAlignment="1">
      <alignment vertical="center"/>
    </xf>
    <xf numFmtId="3" fontId="23" fillId="0" borderId="30" xfId="0" applyNumberFormat="1" applyFont="1" applyBorder="1" applyAlignment="1">
      <alignment horizontal="center" wrapText="1"/>
    </xf>
    <xf numFmtId="3" fontId="23" fillId="0" borderId="27" xfId="51" applyNumberFormat="1" applyFont="1" applyFill="1" applyBorder="1" applyAlignment="1">
      <alignment horizontal="center" wrapText="1"/>
      <protection/>
    </xf>
    <xf numFmtId="0" fontId="24" fillId="0" borderId="31" xfId="0" applyFont="1" applyFill="1" applyBorder="1" applyAlignment="1">
      <alignment vertical="center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32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3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34" xfId="51" applyFont="1" applyFill="1" applyBorder="1" applyAlignment="1">
      <alignment horizontal="centerContinuous"/>
      <protection/>
    </xf>
    <xf numFmtId="0" fontId="27" fillId="0" borderId="0" xfId="51" applyFont="1" applyFill="1" applyAlignment="1">
      <alignment horizontal="centerContinuous"/>
      <protection/>
    </xf>
    <xf numFmtId="0" fontId="0" fillId="0" borderId="0" xfId="0" applyAlignment="1">
      <alignment horizontal="center" wrapText="1"/>
    </xf>
    <xf numFmtId="0" fontId="28" fillId="0" borderId="0" xfId="51" applyFont="1" applyFill="1" applyAlignment="1">
      <alignment horizontal="center" wrapText="1"/>
      <protection/>
    </xf>
    <xf numFmtId="49" fontId="28" fillId="0" borderId="0" xfId="51" applyNumberFormat="1" applyFont="1" applyFill="1" applyAlignment="1">
      <alignment horizontal="center" wrapText="1"/>
      <protection/>
    </xf>
    <xf numFmtId="0" fontId="27" fillId="0" borderId="0" xfId="51" applyFont="1" applyFill="1" applyBorder="1" applyAlignment="1">
      <alignment horizontal="centerContinuous"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ippe07035\V&#237;nculos_mary\MARY\MARY_I\Portilla\BOLET&#205;N%20_VALIDADO_2003\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%20registro%20ver%208sep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ippe07017\d\RESPALDO\Estadis\Boletines\Boletines_2004\01_Enero_2004\BOL_Junio_v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 12"/>
      <sheetName val="Pag 13"/>
      <sheetName val="Pag 14"/>
      <sheetName val="Pag 15"/>
    </sheetNames>
    <sheetDataSet>
      <sheetData sheetId="0">
        <row r="59">
          <cell r="C59">
            <v>217411</v>
          </cell>
          <cell r="D59">
            <v>187541</v>
          </cell>
          <cell r="E59">
            <v>208687</v>
          </cell>
          <cell r="F59">
            <v>231573</v>
          </cell>
          <cell r="G59">
            <v>184603</v>
          </cell>
          <cell r="H59">
            <v>165688</v>
          </cell>
          <cell r="I59">
            <v>189187</v>
          </cell>
          <cell r="J59">
            <v>178608</v>
          </cell>
          <cell r="K59">
            <v>150832</v>
          </cell>
          <cell r="L59">
            <v>274899</v>
          </cell>
          <cell r="M59">
            <v>226612</v>
          </cell>
          <cell r="N59">
            <v>275339</v>
          </cell>
          <cell r="O59">
            <v>2490980</v>
          </cell>
        </row>
      </sheetData>
      <sheetData sheetId="1">
        <row r="60">
          <cell r="C60">
            <v>666564</v>
          </cell>
          <cell r="D60">
            <v>546114</v>
          </cell>
          <cell r="E60">
            <v>629972</v>
          </cell>
          <cell r="F60">
            <v>575141</v>
          </cell>
          <cell r="G60">
            <v>529505</v>
          </cell>
          <cell r="H60">
            <v>530815</v>
          </cell>
          <cell r="I60">
            <v>590367</v>
          </cell>
          <cell r="J60">
            <v>581918</v>
          </cell>
          <cell r="K60">
            <v>453811</v>
          </cell>
          <cell r="L60">
            <v>556345</v>
          </cell>
          <cell r="M60">
            <v>593210</v>
          </cell>
          <cell r="N60">
            <v>718332</v>
          </cell>
          <cell r="O60">
            <v>6972094</v>
          </cell>
        </row>
      </sheetData>
      <sheetData sheetId="2">
        <row r="57">
          <cell r="C57">
            <v>845515</v>
          </cell>
          <cell r="D57">
            <v>795802</v>
          </cell>
          <cell r="E57">
            <v>948224</v>
          </cell>
          <cell r="F57">
            <v>821137</v>
          </cell>
          <cell r="G57">
            <v>652489</v>
          </cell>
          <cell r="H57">
            <v>651827</v>
          </cell>
          <cell r="I57">
            <v>683408</v>
          </cell>
          <cell r="J57">
            <v>665389</v>
          </cell>
          <cell r="K57">
            <v>500063</v>
          </cell>
          <cell r="L57">
            <v>670370</v>
          </cell>
          <cell r="M57">
            <v>781962</v>
          </cell>
          <cell r="N57">
            <v>904558</v>
          </cell>
          <cell r="O57">
            <v>8920744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9"/>
      <sheetName val="Cuadro 1.10"/>
      <sheetName val="Cuadro 1.11"/>
      <sheetName val="Cuadro 1.12"/>
      <sheetName val="Cuadro 1.13"/>
      <sheetName val="Cuadro 1.14"/>
      <sheetName val="Cuadro 1.15"/>
      <sheetName val="Cuadro 1.16"/>
      <sheetName val="Cuadro 1.17"/>
      <sheetName val="Cuadro 1.18"/>
      <sheetName val="Cuadro 1.19"/>
      <sheetName val="Cuadro 1.20"/>
      <sheetName val="Cuadro 1.21"/>
      <sheetName val="Cuadro 1.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2:O7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7.7109375" style="1" customWidth="1"/>
    <col min="3" max="14" width="7.57421875" style="1" customWidth="1"/>
    <col min="15" max="15" width="8.7109375" style="1" bestFit="1" customWidth="1"/>
    <col min="16" max="16" width="0.85546875" style="1" customWidth="1"/>
    <col min="17" max="16384" width="11.421875" style="1" customWidth="1"/>
  </cols>
  <sheetData>
    <row r="1" ht="7.5" customHeight="1"/>
    <row r="2" spans="2:15" ht="33" customHeight="1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15" ht="15.75" customHeight="1">
      <c r="B3" s="81"/>
      <c r="C3" s="81"/>
      <c r="D3" s="81"/>
      <c r="E3" s="81"/>
      <c r="F3" s="81"/>
      <c r="G3" s="81"/>
      <c r="H3" s="81"/>
      <c r="I3" s="80"/>
      <c r="J3" s="80"/>
      <c r="K3" s="80"/>
      <c r="L3" s="80"/>
      <c r="M3" s="80"/>
      <c r="N3" s="80"/>
      <c r="O3" s="79" t="s">
        <v>76</v>
      </c>
    </row>
    <row r="4" spans="2:15" ht="16.5" customHeight="1">
      <c r="B4" s="77" t="s">
        <v>75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15" ht="13.5">
      <c r="B5" s="78" t="s">
        <v>74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2:15" ht="13.5">
      <c r="B6" s="77" t="s">
        <v>73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2:14" ht="12" customHeight="1" thickBot="1">
      <c r="B7" s="75"/>
      <c r="C7" s="75"/>
      <c r="D7" s="75"/>
      <c r="E7" s="75"/>
      <c r="F7" s="75"/>
      <c r="G7" s="75"/>
      <c r="H7" s="75"/>
      <c r="I7" s="75"/>
      <c r="J7" s="74"/>
      <c r="K7" s="74"/>
      <c r="L7" s="74"/>
      <c r="M7" s="74"/>
      <c r="N7" s="74"/>
    </row>
    <row r="8" spans="1:15" ht="19.5" customHeight="1" thickBot="1" thickTop="1">
      <c r="A8" s="73"/>
      <c r="B8" s="72" t="s">
        <v>72</v>
      </c>
      <c r="C8" s="71" t="s">
        <v>71</v>
      </c>
      <c r="D8" s="71" t="s">
        <v>70</v>
      </c>
      <c r="E8" s="71" t="s">
        <v>69</v>
      </c>
      <c r="F8" s="71" t="s">
        <v>68</v>
      </c>
      <c r="G8" s="71" t="s">
        <v>67</v>
      </c>
      <c r="H8" s="71" t="s">
        <v>66</v>
      </c>
      <c r="I8" s="70" t="s">
        <v>65</v>
      </c>
      <c r="J8" s="70" t="s">
        <v>64</v>
      </c>
      <c r="K8" s="70" t="s">
        <v>63</v>
      </c>
      <c r="L8" s="70" t="s">
        <v>62</v>
      </c>
      <c r="M8" s="70" t="s">
        <v>61</v>
      </c>
      <c r="N8" s="70" t="s">
        <v>60</v>
      </c>
      <c r="O8" s="69" t="s">
        <v>59</v>
      </c>
    </row>
    <row r="9" spans="2:15" ht="13.5" customHeight="1" thickTop="1">
      <c r="B9" s="68" t="s">
        <v>58</v>
      </c>
      <c r="C9" s="67"/>
      <c r="D9" s="67"/>
      <c r="E9" s="67"/>
      <c r="F9" s="67"/>
      <c r="G9" s="67"/>
      <c r="H9" s="67"/>
      <c r="I9" s="66"/>
      <c r="J9" s="66"/>
      <c r="K9" s="66"/>
      <c r="L9" s="66"/>
      <c r="M9" s="66"/>
      <c r="N9" s="66"/>
      <c r="O9" s="65"/>
    </row>
    <row r="10" spans="2:15" ht="13.5" customHeight="1">
      <c r="B10" s="64" t="s">
        <v>57</v>
      </c>
      <c r="C10" s="33">
        <v>865</v>
      </c>
      <c r="D10" s="33">
        <v>962</v>
      </c>
      <c r="E10" s="33">
        <v>1317</v>
      </c>
      <c r="F10" s="31">
        <v>1591</v>
      </c>
      <c r="G10" s="32">
        <v>1320</v>
      </c>
      <c r="H10" s="31">
        <v>1485</v>
      </c>
      <c r="I10" s="30">
        <v>1857</v>
      </c>
      <c r="J10" s="30">
        <v>1530</v>
      </c>
      <c r="K10" s="30">
        <v>969</v>
      </c>
      <c r="L10" s="30">
        <v>1454</v>
      </c>
      <c r="M10" s="30">
        <v>1541</v>
      </c>
      <c r="N10" s="30">
        <v>2675</v>
      </c>
      <c r="O10" s="29">
        <f>SUM(C10:N10)</f>
        <v>17566</v>
      </c>
    </row>
    <row r="11" spans="2:15" ht="13.5" customHeight="1">
      <c r="B11" s="64" t="s">
        <v>56</v>
      </c>
      <c r="C11" s="45">
        <v>559</v>
      </c>
      <c r="D11" s="45">
        <v>781</v>
      </c>
      <c r="E11" s="45">
        <v>842</v>
      </c>
      <c r="F11" s="41">
        <v>705</v>
      </c>
      <c r="G11" s="44">
        <v>606</v>
      </c>
      <c r="H11" s="41">
        <v>707</v>
      </c>
      <c r="I11" s="53">
        <v>579</v>
      </c>
      <c r="J11" s="53">
        <v>476</v>
      </c>
      <c r="K11" s="53">
        <v>410</v>
      </c>
      <c r="L11" s="53">
        <v>751</v>
      </c>
      <c r="M11" s="53">
        <v>701</v>
      </c>
      <c r="N11" s="53">
        <v>953</v>
      </c>
      <c r="O11" s="39">
        <f>SUM(C11:N11)</f>
        <v>8070</v>
      </c>
    </row>
    <row r="12" spans="2:15" ht="13.5" customHeight="1">
      <c r="B12" s="15" t="s">
        <v>55</v>
      </c>
      <c r="C12" s="45">
        <v>107</v>
      </c>
      <c r="D12" s="45">
        <v>2</v>
      </c>
      <c r="E12" s="45">
        <v>24</v>
      </c>
      <c r="F12" s="41">
        <v>1096</v>
      </c>
      <c r="G12" s="44">
        <v>601</v>
      </c>
      <c r="H12" s="41">
        <v>432</v>
      </c>
      <c r="I12" s="53">
        <v>818</v>
      </c>
      <c r="J12" s="53">
        <v>446</v>
      </c>
      <c r="K12" s="53">
        <v>497</v>
      </c>
      <c r="L12" s="53">
        <v>521</v>
      </c>
      <c r="M12" s="53">
        <v>416</v>
      </c>
      <c r="N12" s="53">
        <v>332</v>
      </c>
      <c r="O12" s="39">
        <f>SUM(C12:N12)</f>
        <v>5292</v>
      </c>
    </row>
    <row r="13" spans="2:15" ht="13.5" customHeight="1">
      <c r="B13" s="15" t="s">
        <v>54</v>
      </c>
      <c r="C13" s="45">
        <v>10077</v>
      </c>
      <c r="D13" s="45">
        <v>8771</v>
      </c>
      <c r="E13" s="45">
        <v>9308</v>
      </c>
      <c r="F13" s="41">
        <v>9502</v>
      </c>
      <c r="G13" s="44">
        <v>8588</v>
      </c>
      <c r="H13" s="41">
        <v>8537</v>
      </c>
      <c r="I13" s="53">
        <v>10651</v>
      </c>
      <c r="J13" s="53">
        <v>10454</v>
      </c>
      <c r="K13" s="53">
        <v>7369</v>
      </c>
      <c r="L13" s="53">
        <v>8625</v>
      </c>
      <c r="M13" s="53">
        <v>8068</v>
      </c>
      <c r="N13" s="53">
        <v>9879</v>
      </c>
      <c r="O13" s="39">
        <f>SUM(C13:N13)</f>
        <v>109829</v>
      </c>
    </row>
    <row r="14" spans="2:15" ht="13.5" customHeight="1">
      <c r="B14" s="15" t="s">
        <v>53</v>
      </c>
      <c r="C14" s="45">
        <v>272</v>
      </c>
      <c r="D14" s="45">
        <v>196</v>
      </c>
      <c r="E14" s="45">
        <v>267</v>
      </c>
      <c r="F14" s="41">
        <v>275</v>
      </c>
      <c r="G14" s="44">
        <v>327</v>
      </c>
      <c r="H14" s="41">
        <v>264</v>
      </c>
      <c r="I14" s="53">
        <v>262</v>
      </c>
      <c r="J14" s="53">
        <v>259</v>
      </c>
      <c r="K14" s="53">
        <v>192</v>
      </c>
      <c r="L14" s="53">
        <v>336</v>
      </c>
      <c r="M14" s="53">
        <v>320</v>
      </c>
      <c r="N14" s="53">
        <v>459</v>
      </c>
      <c r="O14" s="39">
        <f>SUM(C14:N14)</f>
        <v>3429</v>
      </c>
    </row>
    <row r="15" spans="2:15" ht="13.5" customHeight="1">
      <c r="B15" s="15" t="s">
        <v>52</v>
      </c>
      <c r="C15" s="45">
        <v>0</v>
      </c>
      <c r="D15" s="45">
        <v>0</v>
      </c>
      <c r="E15" s="45">
        <v>0</v>
      </c>
      <c r="F15" s="41">
        <v>0</v>
      </c>
      <c r="G15" s="44">
        <v>0</v>
      </c>
      <c r="H15" s="41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39">
        <f>SUM(C15:N15)</f>
        <v>0</v>
      </c>
    </row>
    <row r="16" spans="2:15" ht="13.5" customHeight="1">
      <c r="B16" s="15" t="s">
        <v>51</v>
      </c>
      <c r="C16" s="45">
        <v>12532</v>
      </c>
      <c r="D16" s="45">
        <v>10965</v>
      </c>
      <c r="E16" s="45">
        <v>12607</v>
      </c>
      <c r="F16" s="41">
        <v>13107</v>
      </c>
      <c r="G16" s="44">
        <v>13049</v>
      </c>
      <c r="H16" s="41">
        <v>12128</v>
      </c>
      <c r="I16" s="53">
        <v>12620</v>
      </c>
      <c r="J16" s="53">
        <v>9838</v>
      </c>
      <c r="K16" s="53">
        <v>8496</v>
      </c>
      <c r="L16" s="53">
        <v>13404</v>
      </c>
      <c r="M16" s="53">
        <v>14756</v>
      </c>
      <c r="N16" s="53">
        <v>35444</v>
      </c>
      <c r="O16" s="39">
        <f>SUM(C16:N16)</f>
        <v>168946</v>
      </c>
    </row>
    <row r="17" spans="2:15" ht="13.5" customHeight="1">
      <c r="B17" s="15" t="s">
        <v>50</v>
      </c>
      <c r="C17" s="45">
        <v>163</v>
      </c>
      <c r="D17" s="45">
        <v>192</v>
      </c>
      <c r="E17" s="45">
        <v>79</v>
      </c>
      <c r="F17" s="41">
        <v>74</v>
      </c>
      <c r="G17" s="44">
        <v>68</v>
      </c>
      <c r="H17" s="41">
        <v>72</v>
      </c>
      <c r="I17" s="53">
        <v>69</v>
      </c>
      <c r="J17" s="53">
        <v>64</v>
      </c>
      <c r="K17" s="53">
        <v>55</v>
      </c>
      <c r="L17" s="53">
        <v>103</v>
      </c>
      <c r="M17" s="53">
        <v>204</v>
      </c>
      <c r="N17" s="53">
        <v>225</v>
      </c>
      <c r="O17" s="39">
        <f>SUM(C17:N17)</f>
        <v>1368</v>
      </c>
    </row>
    <row r="18" spans="2:15" ht="13.5" customHeight="1">
      <c r="B18" s="15" t="s">
        <v>49</v>
      </c>
      <c r="C18" s="45">
        <v>68</v>
      </c>
      <c r="D18" s="45">
        <v>47</v>
      </c>
      <c r="E18" s="45">
        <v>58</v>
      </c>
      <c r="F18" s="41">
        <v>36</v>
      </c>
      <c r="G18" s="44">
        <v>58</v>
      </c>
      <c r="H18" s="41">
        <v>60</v>
      </c>
      <c r="I18" s="53">
        <v>42</v>
      </c>
      <c r="J18" s="53">
        <v>45</v>
      </c>
      <c r="K18" s="53">
        <v>54</v>
      </c>
      <c r="L18" s="53">
        <v>43</v>
      </c>
      <c r="M18" s="53">
        <v>52</v>
      </c>
      <c r="N18" s="53">
        <v>47</v>
      </c>
      <c r="O18" s="39">
        <f>SUM(C18:N18)</f>
        <v>610</v>
      </c>
    </row>
    <row r="19" spans="2:15" ht="13.5" customHeight="1">
      <c r="B19" s="15" t="s">
        <v>48</v>
      </c>
      <c r="C19" s="45">
        <v>277</v>
      </c>
      <c r="D19" s="45">
        <v>198</v>
      </c>
      <c r="E19" s="45">
        <v>179</v>
      </c>
      <c r="F19" s="41">
        <v>230</v>
      </c>
      <c r="G19" s="44">
        <v>117</v>
      </c>
      <c r="H19" s="41">
        <v>214</v>
      </c>
      <c r="I19" s="53">
        <v>234</v>
      </c>
      <c r="J19" s="53">
        <v>159</v>
      </c>
      <c r="K19" s="53">
        <v>59</v>
      </c>
      <c r="L19" s="53">
        <v>157</v>
      </c>
      <c r="M19" s="53">
        <v>201</v>
      </c>
      <c r="N19" s="53">
        <v>453</v>
      </c>
      <c r="O19" s="39">
        <f>SUM(C19:N19)</f>
        <v>2478</v>
      </c>
    </row>
    <row r="20" spans="2:15" ht="13.5" customHeight="1">
      <c r="B20" s="15" t="s">
        <v>47</v>
      </c>
      <c r="C20" s="45">
        <v>5749</v>
      </c>
      <c r="D20" s="45">
        <v>4694</v>
      </c>
      <c r="E20" s="45">
        <v>5689</v>
      </c>
      <c r="F20" s="41">
        <v>5463</v>
      </c>
      <c r="G20" s="44">
        <v>5777</v>
      </c>
      <c r="H20" s="41">
        <v>5546</v>
      </c>
      <c r="I20" s="53">
        <v>5762</v>
      </c>
      <c r="J20" s="53">
        <v>6107</v>
      </c>
      <c r="K20" s="53">
        <v>6214</v>
      </c>
      <c r="L20" s="53">
        <v>6407</v>
      </c>
      <c r="M20" s="53">
        <v>5553</v>
      </c>
      <c r="N20" s="53">
        <v>5856</v>
      </c>
      <c r="O20" s="39">
        <f>SUM(C20:N20)</f>
        <v>68817</v>
      </c>
    </row>
    <row r="21" spans="2:15" ht="13.5" customHeight="1" thickBot="1">
      <c r="B21" s="15" t="s">
        <v>46</v>
      </c>
      <c r="C21" s="28">
        <v>1069</v>
      </c>
      <c r="D21" s="28">
        <v>612</v>
      </c>
      <c r="E21" s="28">
        <v>739</v>
      </c>
      <c r="F21" s="26">
        <v>961</v>
      </c>
      <c r="G21" s="27">
        <v>518</v>
      </c>
      <c r="H21" s="26">
        <v>858</v>
      </c>
      <c r="I21" s="25">
        <v>850</v>
      </c>
      <c r="J21" s="25">
        <v>816</v>
      </c>
      <c r="K21" s="25">
        <v>569</v>
      </c>
      <c r="L21" s="25">
        <v>823</v>
      </c>
      <c r="M21" s="25">
        <v>991</v>
      </c>
      <c r="N21" s="25">
        <v>1606</v>
      </c>
      <c r="O21" s="24">
        <f>SUM(C21:N21)</f>
        <v>10412</v>
      </c>
    </row>
    <row r="22" spans="2:15" ht="18" customHeight="1" thickBot="1" thickTop="1">
      <c r="B22" s="23" t="s">
        <v>45</v>
      </c>
      <c r="C22" s="22">
        <f>SUM(C10:C21)</f>
        <v>31738</v>
      </c>
      <c r="D22" s="22">
        <f>SUM(D10:D21)</f>
        <v>27420</v>
      </c>
      <c r="E22" s="22">
        <f>SUM(E10:E21)</f>
        <v>31109</v>
      </c>
      <c r="F22" s="22">
        <f>SUM(F10:F21)</f>
        <v>33040</v>
      </c>
      <c r="G22" s="22">
        <f>SUM(G10:G21)</f>
        <v>31029</v>
      </c>
      <c r="H22" s="22">
        <f>SUM(H10:H21)</f>
        <v>30303</v>
      </c>
      <c r="I22" s="22">
        <f>SUM(I10:I21)</f>
        <v>33744</v>
      </c>
      <c r="J22" s="22">
        <f>SUM(J10:J21)</f>
        <v>30194</v>
      </c>
      <c r="K22" s="22">
        <f>SUM(K10:K21)</f>
        <v>24884</v>
      </c>
      <c r="L22" s="22">
        <f>SUM(L10:L21)</f>
        <v>32624</v>
      </c>
      <c r="M22" s="22">
        <f>SUM(M10:M21)</f>
        <v>32803</v>
      </c>
      <c r="N22" s="22">
        <f>SUM(N10:N21)</f>
        <v>57929</v>
      </c>
      <c r="O22" s="21">
        <f>SUM(O10:O21)</f>
        <v>396817</v>
      </c>
    </row>
    <row r="23" spans="2:15" ht="13.5" customHeight="1" thickTop="1">
      <c r="B23" s="20" t="s">
        <v>44</v>
      </c>
      <c r="C23" s="18"/>
      <c r="D23" s="18"/>
      <c r="E23" s="18"/>
      <c r="F23" s="18"/>
      <c r="G23" s="19"/>
      <c r="H23" s="18"/>
      <c r="I23" s="17"/>
      <c r="J23" s="17"/>
      <c r="K23" s="17"/>
      <c r="L23" s="17"/>
      <c r="M23" s="17"/>
      <c r="N23" s="17"/>
      <c r="O23" s="16"/>
    </row>
    <row r="24" spans="2:15" ht="13.5" customHeight="1">
      <c r="B24" s="38" t="s">
        <v>43</v>
      </c>
      <c r="C24" s="58">
        <v>1022</v>
      </c>
      <c r="D24" s="58">
        <v>854</v>
      </c>
      <c r="E24" s="58">
        <v>693</v>
      </c>
      <c r="F24" s="57">
        <v>834</v>
      </c>
      <c r="G24" s="63">
        <v>739</v>
      </c>
      <c r="H24" s="57">
        <v>882</v>
      </c>
      <c r="I24" s="30">
        <v>1022</v>
      </c>
      <c r="J24" s="30">
        <v>1055</v>
      </c>
      <c r="K24" s="30">
        <v>917</v>
      </c>
      <c r="L24" s="30">
        <v>997</v>
      </c>
      <c r="M24" s="30">
        <v>795</v>
      </c>
      <c r="N24" s="30">
        <v>852</v>
      </c>
      <c r="O24" s="56">
        <f>SUM(C24:N24)</f>
        <v>10662</v>
      </c>
    </row>
    <row r="25" spans="2:15" ht="13.5" customHeight="1">
      <c r="B25" s="38" t="s">
        <v>42</v>
      </c>
      <c r="C25" s="43">
        <v>0</v>
      </c>
      <c r="D25" s="43">
        <v>0</v>
      </c>
      <c r="E25" s="42">
        <v>0</v>
      </c>
      <c r="F25" s="54">
        <v>0</v>
      </c>
      <c r="G25" s="42">
        <v>0</v>
      </c>
      <c r="H25" s="54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2">
        <f>SUM(C25:N25)</f>
        <v>0</v>
      </c>
    </row>
    <row r="26" spans="2:15" ht="13.5" customHeight="1">
      <c r="B26" s="61" t="s">
        <v>41</v>
      </c>
      <c r="C26" s="55">
        <v>0</v>
      </c>
      <c r="D26" s="55">
        <v>0</v>
      </c>
      <c r="E26" s="62">
        <v>0</v>
      </c>
      <c r="F26" s="54">
        <v>0</v>
      </c>
      <c r="G26" s="62">
        <v>0</v>
      </c>
      <c r="H26" s="54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2">
        <f>SUM(C26:N26)</f>
        <v>0</v>
      </c>
    </row>
    <row r="27" spans="2:15" ht="13.5" customHeight="1">
      <c r="B27" s="61" t="s">
        <v>40</v>
      </c>
      <c r="C27" s="55">
        <v>44</v>
      </c>
      <c r="D27" s="55">
        <v>91</v>
      </c>
      <c r="E27" s="62">
        <v>68</v>
      </c>
      <c r="F27" s="54">
        <v>23</v>
      </c>
      <c r="G27" s="62">
        <v>14</v>
      </c>
      <c r="H27" s="54">
        <v>44</v>
      </c>
      <c r="I27" s="53">
        <v>35</v>
      </c>
      <c r="J27" s="53">
        <v>26</v>
      </c>
      <c r="K27" s="53">
        <v>55</v>
      </c>
      <c r="L27" s="53">
        <v>53</v>
      </c>
      <c r="M27" s="53">
        <v>136</v>
      </c>
      <c r="N27" s="53">
        <v>35</v>
      </c>
      <c r="O27" s="52">
        <f>SUM(C27:N27)</f>
        <v>624</v>
      </c>
    </row>
    <row r="28" spans="2:15" ht="13.5" customHeight="1" thickBot="1">
      <c r="B28" s="61" t="s">
        <v>39</v>
      </c>
      <c r="C28" s="50">
        <v>591</v>
      </c>
      <c r="D28" s="50">
        <v>467</v>
      </c>
      <c r="E28" s="60">
        <v>639</v>
      </c>
      <c r="F28" s="49">
        <v>541</v>
      </c>
      <c r="G28" s="60">
        <v>757</v>
      </c>
      <c r="H28" s="49">
        <v>733</v>
      </c>
      <c r="I28" s="25">
        <v>781</v>
      </c>
      <c r="J28" s="25">
        <v>986</v>
      </c>
      <c r="K28" s="25">
        <v>812</v>
      </c>
      <c r="L28" s="25">
        <v>919</v>
      </c>
      <c r="M28" s="25">
        <v>933</v>
      </c>
      <c r="N28" s="25">
        <v>1201</v>
      </c>
      <c r="O28" s="48">
        <f>SUM(C28:N28)</f>
        <v>9360</v>
      </c>
    </row>
    <row r="29" spans="2:15" ht="18" customHeight="1" thickBot="1" thickTop="1">
      <c r="B29" s="34" t="s">
        <v>38</v>
      </c>
      <c r="C29" s="9">
        <f>SUM(C24:C28)</f>
        <v>1657</v>
      </c>
      <c r="D29" s="9">
        <f>SUM(D24:D28)</f>
        <v>1412</v>
      </c>
      <c r="E29" s="9">
        <f>SUM(E24:E28)</f>
        <v>1400</v>
      </c>
      <c r="F29" s="9">
        <f>SUM(F24:F28)</f>
        <v>1398</v>
      </c>
      <c r="G29" s="9">
        <f>SUM(G24:G28)</f>
        <v>1510</v>
      </c>
      <c r="H29" s="9">
        <f>SUM(H24:H28)</f>
        <v>1659</v>
      </c>
      <c r="I29" s="9">
        <f>SUM(I24:I28)</f>
        <v>1838</v>
      </c>
      <c r="J29" s="9">
        <f>SUM(J24:J28)</f>
        <v>2067</v>
      </c>
      <c r="K29" s="9">
        <f>SUM(K24:K28)</f>
        <v>1784</v>
      </c>
      <c r="L29" s="9">
        <f>SUM(L24:L28)</f>
        <v>1969</v>
      </c>
      <c r="M29" s="9">
        <f>SUM(M24:M28)</f>
        <v>1864</v>
      </c>
      <c r="N29" s="9">
        <f>SUM(N24:N28)</f>
        <v>2088</v>
      </c>
      <c r="O29" s="8">
        <f>SUM(O24:O28)</f>
        <v>20646</v>
      </c>
    </row>
    <row r="30" spans="2:15" ht="13.5" customHeight="1" thickTop="1">
      <c r="B30" s="20" t="s">
        <v>37</v>
      </c>
      <c r="C30" s="18"/>
      <c r="D30" s="18"/>
      <c r="E30" s="19"/>
      <c r="F30" s="18"/>
      <c r="G30" s="19"/>
      <c r="H30" s="18"/>
      <c r="I30" s="17"/>
      <c r="J30" s="17"/>
      <c r="K30" s="17"/>
      <c r="L30" s="17"/>
      <c r="M30" s="17"/>
      <c r="N30" s="17"/>
      <c r="O30" s="16"/>
    </row>
    <row r="31" spans="2:15" ht="13.5" customHeight="1">
      <c r="B31" s="51" t="s">
        <v>36</v>
      </c>
      <c r="C31" s="58">
        <v>2398</v>
      </c>
      <c r="D31" s="59">
        <v>2169</v>
      </c>
      <c r="E31" s="58">
        <v>2569</v>
      </c>
      <c r="F31" s="57">
        <v>2588</v>
      </c>
      <c r="G31" s="58">
        <v>2617</v>
      </c>
      <c r="H31" s="57">
        <v>4219</v>
      </c>
      <c r="I31" s="30">
        <v>2284</v>
      </c>
      <c r="J31" s="30">
        <v>2447</v>
      </c>
      <c r="K31" s="30">
        <v>2607</v>
      </c>
      <c r="L31" s="30">
        <v>2598</v>
      </c>
      <c r="M31" s="30">
        <v>2329</v>
      </c>
      <c r="N31" s="30">
        <v>2261</v>
      </c>
      <c r="O31" s="56">
        <f>SUM(C31:N31)</f>
        <v>31086</v>
      </c>
    </row>
    <row r="32" spans="2:15" ht="13.5" customHeight="1">
      <c r="B32" s="51" t="s">
        <v>35</v>
      </c>
      <c r="C32" s="43">
        <v>349</v>
      </c>
      <c r="D32" s="55">
        <v>452</v>
      </c>
      <c r="E32" s="43">
        <v>653</v>
      </c>
      <c r="F32" s="54">
        <v>623</v>
      </c>
      <c r="G32" s="43">
        <v>698</v>
      </c>
      <c r="H32" s="54">
        <v>868</v>
      </c>
      <c r="I32" s="53">
        <v>1065</v>
      </c>
      <c r="J32" s="53">
        <v>682</v>
      </c>
      <c r="K32" s="53">
        <v>378</v>
      </c>
      <c r="L32" s="53">
        <v>668</v>
      </c>
      <c r="M32" s="53">
        <v>898</v>
      </c>
      <c r="N32" s="53">
        <v>1816</v>
      </c>
      <c r="O32" s="52">
        <f>SUM(C32:N32)</f>
        <v>9150</v>
      </c>
    </row>
    <row r="33" spans="2:15" ht="13.5" customHeight="1">
      <c r="B33" s="51" t="s">
        <v>34</v>
      </c>
      <c r="C33" s="43">
        <v>191</v>
      </c>
      <c r="D33" s="55">
        <v>148</v>
      </c>
      <c r="E33" s="43">
        <v>231</v>
      </c>
      <c r="F33" s="54">
        <v>121</v>
      </c>
      <c r="G33" s="43">
        <v>161</v>
      </c>
      <c r="H33" s="54">
        <v>206</v>
      </c>
      <c r="I33" s="53">
        <v>146</v>
      </c>
      <c r="J33" s="53">
        <v>155</v>
      </c>
      <c r="K33" s="53">
        <v>130</v>
      </c>
      <c r="L33" s="53">
        <v>148</v>
      </c>
      <c r="M33" s="53">
        <v>268</v>
      </c>
      <c r="N33" s="53">
        <v>190</v>
      </c>
      <c r="O33" s="52">
        <f>SUM(C33:N33)</f>
        <v>2095</v>
      </c>
    </row>
    <row r="34" spans="2:15" ht="13.5" customHeight="1">
      <c r="B34" s="51" t="s">
        <v>33</v>
      </c>
      <c r="C34" s="43">
        <v>9959</v>
      </c>
      <c r="D34" s="55">
        <v>11671</v>
      </c>
      <c r="E34" s="43">
        <v>14641</v>
      </c>
      <c r="F34" s="54">
        <v>11678</v>
      </c>
      <c r="G34" s="43">
        <v>12157</v>
      </c>
      <c r="H34" s="54">
        <v>15430</v>
      </c>
      <c r="I34" s="53">
        <v>19122</v>
      </c>
      <c r="J34" s="53">
        <v>13464</v>
      </c>
      <c r="K34" s="53">
        <v>8854</v>
      </c>
      <c r="L34" s="53">
        <v>10644</v>
      </c>
      <c r="M34" s="53">
        <v>13875</v>
      </c>
      <c r="N34" s="53">
        <v>23616</v>
      </c>
      <c r="O34" s="52">
        <f>SUM(C34:N34)</f>
        <v>165111</v>
      </c>
    </row>
    <row r="35" spans="2:15" ht="13.5" customHeight="1">
      <c r="B35" s="51" t="s">
        <v>32</v>
      </c>
      <c r="C35" s="43">
        <v>0</v>
      </c>
      <c r="D35" s="55">
        <v>0</v>
      </c>
      <c r="E35" s="43">
        <v>0</v>
      </c>
      <c r="F35" s="54">
        <v>0</v>
      </c>
      <c r="G35" s="43">
        <v>0</v>
      </c>
      <c r="H35" s="54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2">
        <f>SUM(C35:N35)</f>
        <v>0</v>
      </c>
    </row>
    <row r="36" spans="2:15" ht="13.5" customHeight="1">
      <c r="B36" s="51" t="s">
        <v>31</v>
      </c>
      <c r="C36" s="43">
        <v>138</v>
      </c>
      <c r="D36" s="55">
        <v>83</v>
      </c>
      <c r="E36" s="43">
        <v>162</v>
      </c>
      <c r="F36" s="54">
        <v>82</v>
      </c>
      <c r="G36" s="43">
        <v>111</v>
      </c>
      <c r="H36" s="54">
        <v>153</v>
      </c>
      <c r="I36" s="53">
        <v>158</v>
      </c>
      <c r="J36" s="53">
        <v>208</v>
      </c>
      <c r="K36" s="53">
        <v>126</v>
      </c>
      <c r="L36" s="53">
        <v>117</v>
      </c>
      <c r="M36" s="53">
        <v>85</v>
      </c>
      <c r="N36" s="53">
        <v>226</v>
      </c>
      <c r="O36" s="52">
        <f>SUM(C36:N36)</f>
        <v>1649</v>
      </c>
    </row>
    <row r="37" spans="2:15" ht="13.5" customHeight="1">
      <c r="B37" s="51" t="s">
        <v>30</v>
      </c>
      <c r="C37" s="43">
        <v>6772</v>
      </c>
      <c r="D37" s="55">
        <v>6754</v>
      </c>
      <c r="E37" s="43">
        <v>8960</v>
      </c>
      <c r="F37" s="54">
        <v>8067</v>
      </c>
      <c r="G37" s="43">
        <v>8276</v>
      </c>
      <c r="H37" s="54">
        <v>11745</v>
      </c>
      <c r="I37" s="53">
        <v>14424</v>
      </c>
      <c r="J37" s="53">
        <v>9907</v>
      </c>
      <c r="K37" s="53">
        <v>6858</v>
      </c>
      <c r="L37" s="53">
        <v>7846</v>
      </c>
      <c r="M37" s="53">
        <v>9589</v>
      </c>
      <c r="N37" s="53">
        <v>20310</v>
      </c>
      <c r="O37" s="52">
        <f>SUM(C37:N37)</f>
        <v>119508</v>
      </c>
    </row>
    <row r="38" spans="2:15" ht="13.5" customHeight="1">
      <c r="B38" s="51" t="s">
        <v>29</v>
      </c>
      <c r="C38" s="43">
        <v>1706</v>
      </c>
      <c r="D38" s="55">
        <v>2067</v>
      </c>
      <c r="E38" s="43">
        <v>2960</v>
      </c>
      <c r="F38" s="54">
        <v>2162</v>
      </c>
      <c r="G38" s="43">
        <v>2101</v>
      </c>
      <c r="H38" s="54">
        <v>2842</v>
      </c>
      <c r="I38" s="53">
        <v>3858</v>
      </c>
      <c r="J38" s="53">
        <v>2627</v>
      </c>
      <c r="K38" s="53">
        <v>1578</v>
      </c>
      <c r="L38" s="53">
        <v>2477</v>
      </c>
      <c r="M38" s="53">
        <v>4166</v>
      </c>
      <c r="N38" s="53">
        <v>7487</v>
      </c>
      <c r="O38" s="52">
        <f>SUM(C38:N38)</f>
        <v>36031</v>
      </c>
    </row>
    <row r="39" spans="2:15" ht="13.5" customHeight="1">
      <c r="B39" s="51" t="s">
        <v>28</v>
      </c>
      <c r="C39" s="43">
        <v>188</v>
      </c>
      <c r="D39" s="55">
        <v>166</v>
      </c>
      <c r="E39" s="43">
        <v>297</v>
      </c>
      <c r="F39" s="54">
        <v>301</v>
      </c>
      <c r="G39" s="43">
        <v>295</v>
      </c>
      <c r="H39" s="54">
        <v>298</v>
      </c>
      <c r="I39" s="53">
        <v>547</v>
      </c>
      <c r="J39" s="53">
        <v>340</v>
      </c>
      <c r="K39" s="53">
        <v>142</v>
      </c>
      <c r="L39" s="53">
        <v>251</v>
      </c>
      <c r="M39" s="53">
        <v>574</v>
      </c>
      <c r="N39" s="53">
        <v>967</v>
      </c>
      <c r="O39" s="52">
        <f>SUM(C39:N39)</f>
        <v>4366</v>
      </c>
    </row>
    <row r="40" spans="2:15" ht="13.5" customHeight="1">
      <c r="B40" s="46" t="s">
        <v>27</v>
      </c>
      <c r="C40" s="45">
        <v>34</v>
      </c>
      <c r="D40" s="55">
        <v>101</v>
      </c>
      <c r="E40" s="45">
        <v>57</v>
      </c>
      <c r="F40" s="54">
        <v>25</v>
      </c>
      <c r="G40" s="45">
        <v>24</v>
      </c>
      <c r="H40" s="54">
        <v>23</v>
      </c>
      <c r="I40" s="53">
        <v>40</v>
      </c>
      <c r="J40" s="53">
        <v>7</v>
      </c>
      <c r="K40" s="53">
        <v>50</v>
      </c>
      <c r="L40" s="53">
        <v>50</v>
      </c>
      <c r="M40" s="53">
        <v>27</v>
      </c>
      <c r="N40" s="53">
        <v>3</v>
      </c>
      <c r="O40" s="52">
        <f>SUM(C40:N40)</f>
        <v>441</v>
      </c>
    </row>
    <row r="41" spans="2:15" ht="13.5" customHeight="1">
      <c r="B41" s="46" t="s">
        <v>26</v>
      </c>
      <c r="C41" s="45">
        <v>15621</v>
      </c>
      <c r="D41" s="55">
        <v>14007</v>
      </c>
      <c r="E41" s="45">
        <v>20952</v>
      </c>
      <c r="F41" s="54">
        <v>16708</v>
      </c>
      <c r="G41" s="45">
        <v>19798</v>
      </c>
      <c r="H41" s="54">
        <v>32544</v>
      </c>
      <c r="I41" s="53">
        <v>37673</v>
      </c>
      <c r="J41" s="53">
        <v>25348</v>
      </c>
      <c r="K41" s="53">
        <v>13858</v>
      </c>
      <c r="L41" s="53">
        <v>17114</v>
      </c>
      <c r="M41" s="53">
        <v>24532</v>
      </c>
      <c r="N41" s="53">
        <v>64376</v>
      </c>
      <c r="O41" s="52">
        <f>SUM(C41:N41)</f>
        <v>302531</v>
      </c>
    </row>
    <row r="42" spans="2:15" ht="13.5" customHeight="1">
      <c r="B42" s="51" t="s">
        <v>25</v>
      </c>
      <c r="C42" s="43">
        <v>983</v>
      </c>
      <c r="D42" s="55">
        <v>1018</v>
      </c>
      <c r="E42" s="43">
        <v>1496</v>
      </c>
      <c r="F42" s="54">
        <v>1253</v>
      </c>
      <c r="G42" s="43">
        <v>1306</v>
      </c>
      <c r="H42" s="54">
        <v>2052</v>
      </c>
      <c r="I42" s="53">
        <v>2166</v>
      </c>
      <c r="J42" s="53">
        <v>1300</v>
      </c>
      <c r="K42" s="53">
        <v>928</v>
      </c>
      <c r="L42" s="53">
        <v>1340</v>
      </c>
      <c r="M42" s="53">
        <v>1646</v>
      </c>
      <c r="N42" s="53">
        <v>2996</v>
      </c>
      <c r="O42" s="52">
        <f>SUM(C42:N42)</f>
        <v>18484</v>
      </c>
    </row>
    <row r="43" spans="2:15" ht="13.5" customHeight="1">
      <c r="B43" s="51" t="s">
        <v>24</v>
      </c>
      <c r="C43" s="43">
        <v>1286</v>
      </c>
      <c r="D43" s="55">
        <v>951</v>
      </c>
      <c r="E43" s="43">
        <v>1084</v>
      </c>
      <c r="F43" s="54">
        <v>1079</v>
      </c>
      <c r="G43" s="43">
        <v>1363</v>
      </c>
      <c r="H43" s="54">
        <v>1098</v>
      </c>
      <c r="I43" s="53">
        <v>1594</v>
      </c>
      <c r="J43" s="53">
        <v>1373</v>
      </c>
      <c r="K43" s="53">
        <v>1145</v>
      </c>
      <c r="L43" s="53">
        <v>1173</v>
      </c>
      <c r="M43" s="53">
        <v>1188</v>
      </c>
      <c r="N43" s="53">
        <v>1496</v>
      </c>
      <c r="O43" s="52">
        <f>SUM(C43:N43)</f>
        <v>14830</v>
      </c>
    </row>
    <row r="44" spans="2:15" ht="13.5" customHeight="1" thickBot="1">
      <c r="B44" s="51" t="s">
        <v>23</v>
      </c>
      <c r="C44" s="37">
        <v>2128</v>
      </c>
      <c r="D44" s="50">
        <v>1397</v>
      </c>
      <c r="E44" s="50">
        <v>1518</v>
      </c>
      <c r="F44" s="49">
        <v>1625</v>
      </c>
      <c r="G44" s="50">
        <v>1488</v>
      </c>
      <c r="H44" s="49">
        <v>2080</v>
      </c>
      <c r="I44" s="25">
        <v>1787</v>
      </c>
      <c r="J44" s="25">
        <v>1486</v>
      </c>
      <c r="K44" s="25">
        <v>1868</v>
      </c>
      <c r="L44" s="25">
        <v>1693</v>
      </c>
      <c r="M44" s="25">
        <v>1480</v>
      </c>
      <c r="N44" s="25">
        <v>1448</v>
      </c>
      <c r="O44" s="48">
        <f>SUM(C44:N44)</f>
        <v>19998</v>
      </c>
    </row>
    <row r="45" spans="2:15" ht="18" customHeight="1" thickBot="1" thickTop="1">
      <c r="B45" s="34" t="s">
        <v>22</v>
      </c>
      <c r="C45" s="9">
        <f>SUM(C31:C44)</f>
        <v>41753</v>
      </c>
      <c r="D45" s="9">
        <f>SUM(D31:D44)</f>
        <v>40984</v>
      </c>
      <c r="E45" s="9">
        <f>SUM(E31:E44)</f>
        <v>55580</v>
      </c>
      <c r="F45" s="9">
        <f>SUM(F31:F44)</f>
        <v>46312</v>
      </c>
      <c r="G45" s="9">
        <f>SUM(G31:G44)</f>
        <v>50395</v>
      </c>
      <c r="H45" s="9">
        <f>SUM(H31:H44)</f>
        <v>73558</v>
      </c>
      <c r="I45" s="9">
        <f>SUM(I31:I44)</f>
        <v>84864</v>
      </c>
      <c r="J45" s="9">
        <f>SUM(J31:J44)</f>
        <v>59344</v>
      </c>
      <c r="K45" s="9">
        <f>SUM(K31:K44)</f>
        <v>38522</v>
      </c>
      <c r="L45" s="9">
        <f>SUM(L31:L44)</f>
        <v>46119</v>
      </c>
      <c r="M45" s="9">
        <f>SUM(M31:M44)</f>
        <v>60657</v>
      </c>
      <c r="N45" s="9">
        <f>SUM(N31:N44)</f>
        <v>127192</v>
      </c>
      <c r="O45" s="8">
        <f>SUM(O31:O44)</f>
        <v>725280</v>
      </c>
    </row>
    <row r="46" spans="2:15" ht="13.5" customHeight="1" thickTop="1">
      <c r="B46" s="20" t="s">
        <v>21</v>
      </c>
      <c r="C46" s="18"/>
      <c r="D46" s="18"/>
      <c r="E46" s="19"/>
      <c r="F46" s="18"/>
      <c r="G46" s="19"/>
      <c r="H46" s="18"/>
      <c r="I46" s="17"/>
      <c r="J46" s="17"/>
      <c r="K46" s="17"/>
      <c r="L46" s="17"/>
      <c r="M46" s="17"/>
      <c r="N46" s="17"/>
      <c r="O46" s="16"/>
    </row>
    <row r="47" spans="2:15" ht="13.5" customHeight="1" thickBot="1">
      <c r="B47" s="15" t="s">
        <v>20</v>
      </c>
      <c r="C47" s="14">
        <v>0</v>
      </c>
      <c r="D47" s="14">
        <v>0</v>
      </c>
      <c r="E47" s="13">
        <v>0</v>
      </c>
      <c r="F47" s="14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0">
        <f>SUM(C47:N47)</f>
        <v>0</v>
      </c>
    </row>
    <row r="48" spans="2:15" ht="18" customHeight="1" thickBot="1" thickTop="1">
      <c r="B48" s="34" t="s">
        <v>19</v>
      </c>
      <c r="C48" s="9">
        <f>+C47</f>
        <v>0</v>
      </c>
      <c r="D48" s="9">
        <f>+D47</f>
        <v>0</v>
      </c>
      <c r="E48" s="9">
        <f>+E47</f>
        <v>0</v>
      </c>
      <c r="F48" s="9">
        <f>+F47</f>
        <v>0</v>
      </c>
      <c r="G48" s="9">
        <f>+G47</f>
        <v>0</v>
      </c>
      <c r="H48" s="9">
        <f>+H47</f>
        <v>0</v>
      </c>
      <c r="I48" s="9">
        <f>+I47</f>
        <v>0</v>
      </c>
      <c r="J48" s="9">
        <f>+J47</f>
        <v>0</v>
      </c>
      <c r="K48" s="9">
        <f>+K47</f>
        <v>0</v>
      </c>
      <c r="L48" s="9">
        <f>+L47</f>
        <v>0</v>
      </c>
      <c r="M48" s="9">
        <f>+M47</f>
        <v>0</v>
      </c>
      <c r="N48" s="9">
        <f>+N47</f>
        <v>0</v>
      </c>
      <c r="O48" s="8">
        <f>SUM(C48:N48)</f>
        <v>0</v>
      </c>
    </row>
    <row r="49" spans="2:15" ht="13.5" customHeight="1" thickTop="1">
      <c r="B49" s="20" t="s">
        <v>18</v>
      </c>
      <c r="C49" s="18"/>
      <c r="D49" s="18"/>
      <c r="E49" s="19"/>
      <c r="F49" s="18"/>
      <c r="G49" s="19"/>
      <c r="H49" s="18"/>
      <c r="I49" s="17"/>
      <c r="J49" s="17"/>
      <c r="K49" s="17"/>
      <c r="L49" s="17"/>
      <c r="M49" s="17"/>
      <c r="N49" s="17"/>
      <c r="O49" s="16"/>
    </row>
    <row r="50" spans="2:15" ht="13.5" customHeight="1">
      <c r="B50" s="46" t="s">
        <v>17</v>
      </c>
      <c r="C50" s="33">
        <v>0</v>
      </c>
      <c r="D50" s="33">
        <v>0</v>
      </c>
      <c r="E50" s="32">
        <v>0</v>
      </c>
      <c r="F50" s="31">
        <v>0</v>
      </c>
      <c r="G50" s="32">
        <v>0</v>
      </c>
      <c r="H50" s="31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29">
        <f>SUM(C50:N50)</f>
        <v>0</v>
      </c>
    </row>
    <row r="51" spans="2:15" ht="13.5" customHeight="1">
      <c r="B51" s="46" t="s">
        <v>16</v>
      </c>
      <c r="C51" s="45">
        <v>0</v>
      </c>
      <c r="D51" s="45">
        <v>0</v>
      </c>
      <c r="E51" s="44">
        <v>0</v>
      </c>
      <c r="F51" s="41">
        <v>0</v>
      </c>
      <c r="G51" s="44">
        <v>0</v>
      </c>
      <c r="H51" s="41">
        <v>0</v>
      </c>
      <c r="I51" s="40">
        <v>0</v>
      </c>
      <c r="J51" s="40">
        <v>0</v>
      </c>
      <c r="K51" s="40">
        <v>0</v>
      </c>
      <c r="L51" s="40">
        <v>37</v>
      </c>
      <c r="M51" s="40">
        <v>0</v>
      </c>
      <c r="N51" s="40">
        <v>0</v>
      </c>
      <c r="O51" s="39">
        <f>SUM(C51:N51)</f>
        <v>37</v>
      </c>
    </row>
    <row r="52" spans="2:15" ht="13.5" customHeight="1">
      <c r="B52" s="38" t="s">
        <v>15</v>
      </c>
      <c r="C52" s="43">
        <v>2401</v>
      </c>
      <c r="D52" s="43">
        <v>1911</v>
      </c>
      <c r="E52" s="42">
        <v>2072</v>
      </c>
      <c r="F52" s="41">
        <v>2196</v>
      </c>
      <c r="G52" s="42">
        <v>2077</v>
      </c>
      <c r="H52" s="41">
        <v>1968</v>
      </c>
      <c r="I52" s="40">
        <v>3615</v>
      </c>
      <c r="J52" s="40">
        <v>3563</v>
      </c>
      <c r="K52" s="40">
        <v>2998</v>
      </c>
      <c r="L52" s="40">
        <v>2221</v>
      </c>
      <c r="M52" s="40">
        <v>1977</v>
      </c>
      <c r="N52" s="40">
        <v>2821</v>
      </c>
      <c r="O52" s="39">
        <f>SUM(C52:N52)</f>
        <v>29820</v>
      </c>
    </row>
    <row r="53" spans="2:15" ht="13.5" customHeight="1">
      <c r="B53" s="38" t="s">
        <v>14</v>
      </c>
      <c r="C53" s="45">
        <v>0</v>
      </c>
      <c r="D53" s="45">
        <v>0</v>
      </c>
      <c r="E53" s="44">
        <v>0</v>
      </c>
      <c r="F53" s="41">
        <v>0</v>
      </c>
      <c r="G53" s="44">
        <v>0</v>
      </c>
      <c r="H53" s="41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39">
        <f>SUM(C53:N53)</f>
        <v>0</v>
      </c>
    </row>
    <row r="54" spans="2:15" ht="13.5" customHeight="1">
      <c r="B54" s="38" t="s">
        <v>13</v>
      </c>
      <c r="C54" s="43">
        <v>904</v>
      </c>
      <c r="D54" s="43">
        <v>589</v>
      </c>
      <c r="E54" s="42">
        <v>570</v>
      </c>
      <c r="F54" s="41">
        <v>729</v>
      </c>
      <c r="G54" s="42">
        <v>692</v>
      </c>
      <c r="H54" s="41">
        <v>672</v>
      </c>
      <c r="I54" s="40">
        <v>885</v>
      </c>
      <c r="J54" s="40">
        <v>866</v>
      </c>
      <c r="K54" s="40">
        <v>1033</v>
      </c>
      <c r="L54" s="40">
        <v>796</v>
      </c>
      <c r="M54" s="40">
        <v>711</v>
      </c>
      <c r="N54" s="40">
        <v>783</v>
      </c>
      <c r="O54" s="39">
        <f>SUM(C54:N54)</f>
        <v>9230</v>
      </c>
    </row>
    <row r="55" spans="2:15" ht="13.5" customHeight="1">
      <c r="B55" s="38" t="s">
        <v>12</v>
      </c>
      <c r="C55" s="43">
        <v>1561</v>
      </c>
      <c r="D55" s="43">
        <v>1212</v>
      </c>
      <c r="E55" s="42">
        <v>1638</v>
      </c>
      <c r="F55" s="41">
        <v>1597</v>
      </c>
      <c r="G55" s="42">
        <v>1430</v>
      </c>
      <c r="H55" s="41">
        <v>1309</v>
      </c>
      <c r="I55" s="40">
        <v>1507</v>
      </c>
      <c r="J55" s="40">
        <v>1184</v>
      </c>
      <c r="K55" s="40">
        <v>1271</v>
      </c>
      <c r="L55" s="40">
        <v>1507</v>
      </c>
      <c r="M55" s="40">
        <v>945</v>
      </c>
      <c r="N55" s="40">
        <v>1365</v>
      </c>
      <c r="O55" s="39">
        <f>SUM(C55:N55)</f>
        <v>16526</v>
      </c>
    </row>
    <row r="56" spans="2:15" ht="13.5" customHeight="1" thickBot="1">
      <c r="B56" s="38" t="s">
        <v>11</v>
      </c>
      <c r="C56" s="37">
        <v>5012</v>
      </c>
      <c r="D56" s="37">
        <v>4375</v>
      </c>
      <c r="E56" s="36">
        <v>3999</v>
      </c>
      <c r="F56" s="26">
        <v>4559</v>
      </c>
      <c r="G56" s="36">
        <v>5683</v>
      </c>
      <c r="H56" s="26">
        <v>5197</v>
      </c>
      <c r="I56" s="35">
        <v>5605</v>
      </c>
      <c r="J56" s="35">
        <v>5430</v>
      </c>
      <c r="K56" s="35">
        <v>4776</v>
      </c>
      <c r="L56" s="35">
        <v>5034</v>
      </c>
      <c r="M56" s="35">
        <v>5437</v>
      </c>
      <c r="N56" s="35">
        <v>6536</v>
      </c>
      <c r="O56" s="24">
        <f>SUM(C56:N56)</f>
        <v>61643</v>
      </c>
    </row>
    <row r="57" spans="2:15" ht="18" customHeight="1" thickBot="1" thickTop="1">
      <c r="B57" s="34" t="s">
        <v>10</v>
      </c>
      <c r="C57" s="9">
        <f>SUM(C50:C56)</f>
        <v>9878</v>
      </c>
      <c r="D57" s="9">
        <f>SUM(D50:D56)</f>
        <v>8087</v>
      </c>
      <c r="E57" s="9">
        <f>SUM(E50:E56)</f>
        <v>8279</v>
      </c>
      <c r="F57" s="9">
        <f>SUM(F50:F56)</f>
        <v>9081</v>
      </c>
      <c r="G57" s="9">
        <f>SUM(G50:G56)</f>
        <v>9882</v>
      </c>
      <c r="H57" s="9">
        <f>SUM(H50:H56)</f>
        <v>9146</v>
      </c>
      <c r="I57" s="9">
        <f>SUM(I50:I56)</f>
        <v>11612</v>
      </c>
      <c r="J57" s="9">
        <f>SUM(J50:J56)</f>
        <v>11043</v>
      </c>
      <c r="K57" s="9">
        <f>SUM(K50:K56)</f>
        <v>10078</v>
      </c>
      <c r="L57" s="9">
        <f>SUM(L50:L56)</f>
        <v>9595</v>
      </c>
      <c r="M57" s="9">
        <f>SUM(M50:M56)</f>
        <v>9070</v>
      </c>
      <c r="N57" s="9">
        <f>SUM(N50:N56)</f>
        <v>11505</v>
      </c>
      <c r="O57" s="8">
        <f>SUM(O50:O56)</f>
        <v>117256</v>
      </c>
    </row>
    <row r="58" spans="2:15" ht="13.5" customHeight="1" thickTop="1">
      <c r="B58" s="20" t="s">
        <v>9</v>
      </c>
      <c r="C58" s="18"/>
      <c r="D58" s="18"/>
      <c r="E58" s="19"/>
      <c r="F58" s="18"/>
      <c r="G58" s="19"/>
      <c r="H58" s="18"/>
      <c r="I58" s="17"/>
      <c r="J58" s="17"/>
      <c r="K58" s="17"/>
      <c r="L58" s="17"/>
      <c r="M58" s="17"/>
      <c r="N58" s="17"/>
      <c r="O58" s="16"/>
    </row>
    <row r="59" spans="2:15" ht="13.5" customHeight="1">
      <c r="B59" s="15" t="s">
        <v>8</v>
      </c>
      <c r="C59" s="33">
        <v>3390</v>
      </c>
      <c r="D59" s="33">
        <v>3088</v>
      </c>
      <c r="E59" s="32">
        <v>3130</v>
      </c>
      <c r="F59" s="31">
        <v>3035</v>
      </c>
      <c r="G59" s="32">
        <v>3083</v>
      </c>
      <c r="H59" s="31">
        <v>4179</v>
      </c>
      <c r="I59" s="30">
        <v>5464</v>
      </c>
      <c r="J59" s="30">
        <v>5498</v>
      </c>
      <c r="K59" s="30">
        <v>3311</v>
      </c>
      <c r="L59" s="30">
        <v>3162</v>
      </c>
      <c r="M59" s="30">
        <v>3953</v>
      </c>
      <c r="N59" s="30">
        <v>4862</v>
      </c>
      <c r="O59" s="29">
        <f>SUM(C59:N59)</f>
        <v>46155</v>
      </c>
    </row>
    <row r="60" spans="2:15" ht="13.5" customHeight="1" thickBot="1">
      <c r="B60" s="15" t="s">
        <v>7</v>
      </c>
      <c r="C60" s="28">
        <v>35854</v>
      </c>
      <c r="D60" s="28">
        <v>23062</v>
      </c>
      <c r="E60" s="27">
        <v>28422</v>
      </c>
      <c r="F60" s="26">
        <v>24185</v>
      </c>
      <c r="G60" s="27">
        <v>10390</v>
      </c>
      <c r="H60" s="26">
        <v>7969</v>
      </c>
      <c r="I60" s="25">
        <v>5493</v>
      </c>
      <c r="J60" s="25">
        <v>9806</v>
      </c>
      <c r="K60" s="25">
        <v>11130</v>
      </c>
      <c r="L60" s="25">
        <v>21949</v>
      </c>
      <c r="M60" s="25">
        <v>24550</v>
      </c>
      <c r="N60" s="25">
        <v>39733</v>
      </c>
      <c r="O60" s="24">
        <f>SUM(C60:N60)</f>
        <v>242543</v>
      </c>
    </row>
    <row r="61" spans="2:15" ht="18" customHeight="1" thickBot="1" thickTop="1">
      <c r="B61" s="23" t="s">
        <v>6</v>
      </c>
      <c r="C61" s="22">
        <f>SUM(C59:C60)</f>
        <v>39244</v>
      </c>
      <c r="D61" s="22">
        <f>SUM(D59:D60)</f>
        <v>26150</v>
      </c>
      <c r="E61" s="22">
        <f>SUM(E59:E60)</f>
        <v>31552</v>
      </c>
      <c r="F61" s="22">
        <f>SUM(F59:F60)</f>
        <v>27220</v>
      </c>
      <c r="G61" s="22">
        <f>SUM(G59:G60)</f>
        <v>13473</v>
      </c>
      <c r="H61" s="22">
        <f>SUM(H59:H60)</f>
        <v>12148</v>
      </c>
      <c r="I61" s="22">
        <f>SUM(I59:I60)</f>
        <v>10957</v>
      </c>
      <c r="J61" s="22">
        <f>SUM(J59:J60)</f>
        <v>15304</v>
      </c>
      <c r="K61" s="22">
        <f>SUM(K59:K60)</f>
        <v>14441</v>
      </c>
      <c r="L61" s="22">
        <f>SUM(L59:L60)</f>
        <v>25111</v>
      </c>
      <c r="M61" s="22">
        <f>SUM(M59:M60)</f>
        <v>28503</v>
      </c>
      <c r="N61" s="22">
        <f>SUM(N59:N60)</f>
        <v>44595</v>
      </c>
      <c r="O61" s="21">
        <f>SUM(O59:O60)</f>
        <v>288698</v>
      </c>
    </row>
    <row r="62" spans="2:15" ht="13.5" customHeight="1" thickTop="1">
      <c r="B62" s="20" t="s">
        <v>5</v>
      </c>
      <c r="C62" s="18"/>
      <c r="D62" s="18"/>
      <c r="E62" s="19"/>
      <c r="F62" s="18"/>
      <c r="G62" s="19"/>
      <c r="H62" s="18"/>
      <c r="I62" s="17"/>
      <c r="J62" s="17"/>
      <c r="K62" s="17"/>
      <c r="L62" s="17"/>
      <c r="M62" s="17"/>
      <c r="N62" s="17"/>
      <c r="O62" s="16"/>
    </row>
    <row r="63" spans="2:15" ht="13.5" customHeight="1" thickBot="1">
      <c r="B63" s="15" t="s">
        <v>4</v>
      </c>
      <c r="C63" s="14">
        <v>5638</v>
      </c>
      <c r="D63" s="14">
        <v>4128</v>
      </c>
      <c r="E63" s="13">
        <v>4151</v>
      </c>
      <c r="F63" s="12">
        <v>6091</v>
      </c>
      <c r="G63" s="13">
        <v>5918</v>
      </c>
      <c r="H63" s="12">
        <v>6819</v>
      </c>
      <c r="I63" s="11">
        <v>7980</v>
      </c>
      <c r="J63" s="11">
        <v>7919</v>
      </c>
      <c r="K63" s="11">
        <v>4400</v>
      </c>
      <c r="L63" s="11">
        <v>4352</v>
      </c>
      <c r="M63" s="11">
        <v>4400</v>
      </c>
      <c r="N63" s="11">
        <v>7681</v>
      </c>
      <c r="O63" s="10">
        <f>SUM(C63:N63)</f>
        <v>69477</v>
      </c>
    </row>
    <row r="64" spans="2:15" ht="18" customHeight="1" thickBot="1" thickTop="1">
      <c r="B64" s="7" t="s">
        <v>3</v>
      </c>
      <c r="C64" s="9">
        <f>SUM(C63)</f>
        <v>5638</v>
      </c>
      <c r="D64" s="9">
        <f>SUM(D63)</f>
        <v>4128</v>
      </c>
      <c r="E64" s="9">
        <f>SUM(E63)</f>
        <v>4151</v>
      </c>
      <c r="F64" s="9">
        <f>SUM(F63)</f>
        <v>6091</v>
      </c>
      <c r="G64" s="9">
        <f>SUM(G63)</f>
        <v>5918</v>
      </c>
      <c r="H64" s="9">
        <f>SUM(H63)</f>
        <v>6819</v>
      </c>
      <c r="I64" s="9">
        <f>SUM(I63)</f>
        <v>7980</v>
      </c>
      <c r="J64" s="9">
        <f>SUM(J63)</f>
        <v>7919</v>
      </c>
      <c r="K64" s="9">
        <f>SUM(K63)</f>
        <v>4400</v>
      </c>
      <c r="L64" s="9">
        <f>SUM(L63)</f>
        <v>4352</v>
      </c>
      <c r="M64" s="9">
        <f>SUM(M63)</f>
        <v>4400</v>
      </c>
      <c r="N64" s="9">
        <f>SUM(N63)</f>
        <v>7681</v>
      </c>
      <c r="O64" s="8">
        <f>SUM(O63)</f>
        <v>69477</v>
      </c>
    </row>
    <row r="65" spans="2:15" ht="18" customHeight="1" thickBot="1" thickTop="1">
      <c r="B65" s="7" t="s">
        <v>2</v>
      </c>
      <c r="C65" s="9">
        <f>+C22+C29+C45+C48+C57+C61+C64</f>
        <v>129908</v>
      </c>
      <c r="D65" s="9">
        <f>+D22+D29+D45+D48+D57+D61+D64</f>
        <v>108181</v>
      </c>
      <c r="E65" s="9">
        <f>+E22+E29+E45+E48+E57+E61+E64</f>
        <v>132071</v>
      </c>
      <c r="F65" s="9">
        <f>+F22+F29+F45+F48+F57+F61+F64</f>
        <v>123142</v>
      </c>
      <c r="G65" s="9">
        <f>+G22+G29+G45+G48+G57+G61+G64</f>
        <v>112207</v>
      </c>
      <c r="H65" s="9">
        <f>+H22+H29+H45+H48+H57+H61+H64</f>
        <v>133633</v>
      </c>
      <c r="I65" s="9">
        <f>+I22+I29+I45+I48+I57+I61+I64</f>
        <v>150995</v>
      </c>
      <c r="J65" s="9">
        <f>+J22+J29+J45+J48+J57+J61+J64</f>
        <v>125871</v>
      </c>
      <c r="K65" s="9">
        <f>+K22+K29+K45+K48+K57+K61+K64</f>
        <v>94109</v>
      </c>
      <c r="L65" s="9">
        <f>+L22+L29+L45+L48+L57+L61+L64</f>
        <v>119770</v>
      </c>
      <c r="M65" s="9">
        <f>+M22+M29+M45+M48+M57+M61+M64</f>
        <v>137297</v>
      </c>
      <c r="N65" s="9">
        <f>+N22+N29+N45+N48+N57+N61+N64</f>
        <v>250990</v>
      </c>
      <c r="O65" s="8">
        <f>+O22+O29+O45+O48+O57+O61+O64</f>
        <v>1618174</v>
      </c>
    </row>
    <row r="66" spans="2:15" ht="18" customHeight="1" thickBot="1" thickTop="1">
      <c r="B66" s="7" t="s">
        <v>1</v>
      </c>
      <c r="C66" s="6">
        <f>+'[1]Pag 12'!C59+'[1]Pag 13'!C60+'[1]Pag 14'!C57+'Cuadro 1.8'!C65</f>
        <v>1859398</v>
      </c>
      <c r="D66" s="6">
        <f>+'[1]Pag 12'!D59+'[1]Pag 13'!D60+'[1]Pag 14'!D57+'Cuadro 1.8'!D65</f>
        <v>1637638</v>
      </c>
      <c r="E66" s="6">
        <f>+'[1]Pag 12'!E59+'[1]Pag 13'!E60+'[1]Pag 14'!E57+'Cuadro 1.8'!E65</f>
        <v>1918954</v>
      </c>
      <c r="F66" s="6">
        <f>+'[1]Pag 12'!F59+'[1]Pag 13'!F60+'[1]Pag 14'!F57+'Cuadro 1.8'!F65</f>
        <v>1750993</v>
      </c>
      <c r="G66" s="6">
        <f>+'[1]Pag 12'!G59+'[1]Pag 13'!G60+'[1]Pag 14'!G57+'Cuadro 1.8'!G65</f>
        <v>1478804</v>
      </c>
      <c r="H66" s="6">
        <f>+'[1]Pag 12'!H59+'[1]Pag 13'!H60+'[1]Pag 14'!H57+'Cuadro 1.8'!H65</f>
        <v>1481963</v>
      </c>
      <c r="I66" s="6">
        <f>+'[1]Pag 12'!I59+'[1]Pag 13'!I60+'[1]Pag 14'!I57+'Cuadro 1.8'!I65</f>
        <v>1613957</v>
      </c>
      <c r="J66" s="6">
        <f>+'[1]Pag 12'!J59+'[1]Pag 13'!J60+'[1]Pag 14'!J57+'Cuadro 1.8'!J65</f>
        <v>1551786</v>
      </c>
      <c r="K66" s="6">
        <f>+'[1]Pag 12'!K59+'[1]Pag 13'!K60+'[1]Pag 14'!K57+'Cuadro 1.8'!K65</f>
        <v>1198815</v>
      </c>
      <c r="L66" s="6">
        <f>+'[1]Pag 12'!L59+'[1]Pag 13'!L60+'[1]Pag 14'!L57+'Cuadro 1.8'!L65</f>
        <v>1621384</v>
      </c>
      <c r="M66" s="6">
        <f>+'[1]Pag 12'!M59+'[1]Pag 13'!M60+'[1]Pag 14'!M57+'Cuadro 1.8'!M65</f>
        <v>1739081</v>
      </c>
      <c r="N66" s="6">
        <f>+'[1]Pag 12'!N59+'[1]Pag 13'!N60+'[1]Pag 14'!N57+'Cuadro 1.8'!N65</f>
        <v>2149219</v>
      </c>
      <c r="O66" s="5">
        <f>+'[1]Pag 12'!O59+'[1]Pag 13'!O60+'[1]Pag 14'!O57+'Cuadro 1.8'!O65</f>
        <v>20001992</v>
      </c>
    </row>
    <row r="67" ht="13.5" thickTop="1">
      <c r="B67" s="4"/>
    </row>
    <row r="68" spans="2:3" ht="12.75">
      <c r="B68" s="4" t="s">
        <v>0</v>
      </c>
      <c r="C68" s="3"/>
    </row>
    <row r="69" ht="7.5" customHeight="1"/>
    <row r="70" spans="2:15" ht="24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ht="7.5" customHeight="1"/>
  </sheetData>
  <sheetProtection/>
  <mergeCells count="5">
    <mergeCell ref="B70:O70"/>
    <mergeCell ref="B2:O2"/>
    <mergeCell ref="B4:O4"/>
    <mergeCell ref="B5:O5"/>
    <mergeCell ref="B6:O6"/>
  </mergeCells>
  <printOptions horizontalCentered="1" verticalCentered="1"/>
  <pageMargins left="0.196850393700787" right="0.196850393700787" top="0.66" bottom="0.47" header="0.15" footer="0.19"/>
  <pageSetup firstPageNumber="8" useFirstPageNumber="1" fitToHeight="1" fitToWidth="1" horizontalDpi="600" verticalDpi="600" orientation="portrait" scale="70" r:id="rId2"/>
  <headerFooter scaleWithDoc="0">
    <oddHeader>&amp;L&amp;G&amp;R&amp;G</oddHeader>
    <oddFooter>&amp;R&amp;G
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2011-10-24T17:23:02Z</dcterms:created>
  <dcterms:modified xsi:type="dcterms:W3CDTF">2011-10-24T17:23:05Z</dcterms:modified>
  <cp:category>Anual</cp:category>
  <cp:version/>
  <cp:contentType/>
  <cp:contentStatus/>
</cp:coreProperties>
</file>